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66925"/>
  <mc:AlternateContent xmlns:mc="http://schemas.openxmlformats.org/markup-compatibility/2006">
    <mc:Choice Requires="x15">
      <x15ac:absPath xmlns:x15ac="http://schemas.microsoft.com/office/spreadsheetml/2010/11/ac" url="https://nhs-my.sharepoint.com/personal/simon_branton_nhs_net/Documents/Risk Logs/Approved NHSD Versions/"/>
    </mc:Choice>
  </mc:AlternateContent>
  <xr:revisionPtr revIDLastSave="10" documentId="8_{6CED9CCF-5456-4D58-90CB-731CB7F422DC}" xr6:coauthVersionLast="47" xr6:coauthVersionMax="47" xr10:uidLastSave="{B7337C96-2198-46A2-9E7D-587FC5B44B9A}"/>
  <bookViews>
    <workbookView xWindow="-108" yWindow="-108" windowWidth="23256" windowHeight="12456" activeTab="4" xr2:uid="{7064E7DE-9F7E-464C-8164-4E1297B8F05F}"/>
  </bookViews>
  <sheets>
    <sheet name="Supplier Governance" sheetId="5" r:id="rId1"/>
    <sheet name="Log Template Version History" sheetId="4" state="hidden" r:id="rId2"/>
    <sheet name="Pick Lists" sheetId="7" state="hidden" r:id="rId3"/>
    <sheet name="Guidance" sheetId="2" r:id="rId4"/>
    <sheet name="Risk Log" sheetId="1" r:id="rId5"/>
    <sheet name="Impact Scales" sheetId="9" r:id="rId6"/>
    <sheet name="Metrics" sheetId="10" r:id="rId7"/>
  </sheets>
  <definedNames>
    <definedName name="_xlnm._FilterDatabase" localSheetId="4" hidden="1">'Risk Log'!$A$8:$AB$8</definedName>
    <definedName name="Risk_Threshold_National">#REF!</definedName>
    <definedName name="Risk_Threshold_Pilo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9" i="1" l="1"/>
  <c r="K19" i="1" s="1"/>
  <c r="O19" i="1" s="1"/>
  <c r="N19" i="1"/>
  <c r="J31" i="1" l="1"/>
  <c r="K31" i="1" s="1"/>
  <c r="O31" i="1" s="1"/>
  <c r="N31" i="1"/>
  <c r="J32" i="1"/>
  <c r="K32" i="1" s="1"/>
  <c r="O32" i="1" s="1"/>
  <c r="N32" i="1"/>
  <c r="J33" i="1"/>
  <c r="K33" i="1" s="1"/>
  <c r="O33" i="1" s="1"/>
  <c r="N33" i="1"/>
  <c r="J34" i="1"/>
  <c r="K34" i="1" s="1"/>
  <c r="O34" i="1" s="1"/>
  <c r="N34" i="1"/>
  <c r="J35" i="1"/>
  <c r="K35" i="1" s="1"/>
  <c r="O35" i="1" s="1"/>
  <c r="N35" i="1"/>
  <c r="J36" i="1"/>
  <c r="K36" i="1" s="1"/>
  <c r="O36" i="1" s="1"/>
  <c r="N36" i="1"/>
  <c r="J37" i="1"/>
  <c r="K37" i="1" s="1"/>
  <c r="O37" i="1" s="1"/>
  <c r="N37" i="1"/>
  <c r="J16" i="1" l="1"/>
  <c r="K16" i="1" s="1"/>
  <c r="O16" i="1" s="1"/>
  <c r="N16" i="1"/>
  <c r="J18" i="1"/>
  <c r="K18" i="1" s="1"/>
  <c r="O18" i="1" s="1"/>
  <c r="N18" i="1"/>
  <c r="J20" i="1"/>
  <c r="K20" i="1" s="1"/>
  <c r="O20" i="1" s="1"/>
  <c r="N20" i="1"/>
  <c r="J21" i="1"/>
  <c r="K21" i="1" s="1"/>
  <c r="O21" i="1" s="1"/>
  <c r="N21" i="1"/>
  <c r="J23" i="1"/>
  <c r="K23" i="1" s="1"/>
  <c r="O23" i="1" s="1"/>
  <c r="N23" i="1"/>
  <c r="J24" i="1"/>
  <c r="K24" i="1" s="1"/>
  <c r="O24" i="1" s="1"/>
  <c r="N24" i="1"/>
  <c r="J26" i="1"/>
  <c r="K26" i="1" s="1"/>
  <c r="O26" i="1" s="1"/>
  <c r="N26" i="1"/>
  <c r="J27" i="1"/>
  <c r="K27" i="1" s="1"/>
  <c r="O27" i="1" s="1"/>
  <c r="N27" i="1"/>
  <c r="J28" i="1"/>
  <c r="K28" i="1" s="1"/>
  <c r="O28" i="1" s="1"/>
  <c r="N28" i="1"/>
  <c r="J29" i="1"/>
  <c r="K29" i="1" s="1"/>
  <c r="O29" i="1" s="1"/>
  <c r="N29" i="1"/>
  <c r="J30" i="1"/>
  <c r="K30" i="1" s="1"/>
  <c r="O30" i="1" s="1"/>
  <c r="N30" i="1"/>
  <c r="N9" i="1"/>
  <c r="J9" i="1"/>
  <c r="K9" i="1" s="1"/>
  <c r="O9" i="1" s="1"/>
  <c r="N10" i="1"/>
  <c r="J10" i="1"/>
  <c r="K10" i="1" s="1"/>
  <c r="O10" i="1" s="1"/>
  <c r="B16" i="10"/>
  <c r="B15" i="10"/>
  <c r="B14" i="10"/>
  <c r="B13" i="10"/>
  <c r="B12" i="10"/>
  <c r="B11" i="10"/>
  <c r="B10" i="10"/>
  <c r="N12" i="1"/>
  <c r="N13" i="1"/>
  <c r="N15" i="1"/>
  <c r="J12" i="1"/>
  <c r="K12" i="1" s="1"/>
  <c r="O12" i="1" s="1"/>
  <c r="J13" i="1"/>
  <c r="K13" i="1" s="1"/>
  <c r="O13" i="1" s="1"/>
  <c r="J15" i="1"/>
  <c r="K15" i="1" s="1"/>
  <c r="O15" i="1" s="1"/>
  <c r="J11" i="1"/>
  <c r="K11" i="1" s="1"/>
  <c r="O11" i="1" s="1"/>
  <c r="B1" i="10"/>
  <c r="N11" i="1"/>
  <c r="B4" i="10"/>
  <c r="B5" i="10"/>
  <c r="B6" i="10"/>
  <c r="B7" i="10"/>
  <c r="B3" i="10"/>
  <c r="B29" i="10" l="1"/>
  <c r="B26" i="10"/>
  <c r="B19" i="10"/>
  <c r="B32" i="10"/>
  <c r="B23" i="10"/>
  <c r="B28" i="10"/>
  <c r="B20" i="10"/>
  <c r="B21" i="10"/>
  <c r="B22" i="10"/>
  <c r="B30" i="10"/>
  <c r="B27" i="10"/>
  <c r="B31" i="10"/>
  <c r="B8" i="10"/>
  <c r="B17" i="10"/>
  <c r="B33" i="10" l="1"/>
  <c r="B24" i="10"/>
</calcChain>
</file>

<file path=xl/sharedStrings.xml><?xml version="1.0" encoding="utf-8"?>
<sst xmlns="http://schemas.openxmlformats.org/spreadsheetml/2006/main" count="684" uniqueCount="429">
  <si>
    <t>Purpose</t>
  </si>
  <si>
    <t>This is the Risk Log template, used by NHS Digital Solution Assurance to analyse system and/or service risks. Further interaction between the Supplier and NHS Digital will implement controls to ensure that mitigations are deployed correctly. The context in which this template is to be used is provided by the RAW Service Definition.</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</si>
  <si>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</si>
  <si>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Activity</t>
  </si>
  <si>
    <t>Instructions</t>
  </si>
  <si>
    <t>NHS Digital internal risk workshop</t>
  </si>
  <si>
    <t>A Supplier responding to a set of risks supplied by NHS Digital</t>
  </si>
  <si>
    <t>NHS Digital reviewing and completing the assurance sections within the spreadsheet</t>
  </si>
  <si>
    <t>A supplier using the Risk Log template to create their own set of risks</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</si>
  <si>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</si>
  <si>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</si>
  <si>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 Digital are required to complete their section(s) of Supplier Governance following review of the supplier submission.</t>
  </si>
  <si>
    <t>Use of RAW Governance TAB is reserved for use by NHS Digital.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</si>
  <si>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</si>
  <si>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To Be Completed by 
N - NHS Digital
S - Supplier 
F - Formula</t>
  </si>
  <si>
    <t>Column Type 
F - Free Text
P - Pick List 
C - Calculated</t>
  </si>
  <si>
    <t>Additional Information</t>
  </si>
  <si>
    <t>Risk ID</t>
  </si>
  <si>
    <t>N*</t>
  </si>
  <si>
    <t>F</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</si>
  <si>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</si>
  <si>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Risk Grouping</t>
  </si>
  <si>
    <t>Unwanted Effect/Outcome Description</t>
  </si>
  <si>
    <t xml:space="preserve">Describe the unwanted effect that relates to service/system release being risk assessed.
</t>
  </si>
  <si>
    <t>Primary Area of Impact</t>
  </si>
  <si>
    <t>P</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</si>
  <si>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</si>
  <si>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</si>
  <si>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</si>
  <si>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</si>
  <si>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</si>
  <si>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</si>
  <si>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</si>
  <si>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</si>
  <si>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</si>
  <si>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 Digital may identify these and include them already filled out in the template).
If NHS Digital can identify this during the original workshop then they may include entries in this cell .
A table of likelihood ratings is below on this tab.</t>
  </si>
  <si>
    <t>Justification of Cause Likelihood Rating</t>
  </si>
  <si>
    <r>
      <t xml:space="preserve">Add the rationale for the likelihood score supplied. This could be for example that functionality exists and controls are already in place or that the system does not support functionality to cause the unwanted effect. 
You </t>
    </r>
    <r>
      <rPr>
        <b/>
        <sz val="12"/>
        <color rgb="FF333333"/>
        <rFont val="Arial"/>
        <family val="2"/>
      </rPr>
      <t xml:space="preserve">must not </t>
    </r>
    <r>
      <rPr>
        <sz val="12"/>
        <color rgb="FF333333"/>
        <rFont val="Arial"/>
        <family val="2"/>
      </rPr>
      <t>use the controls you plan to put in place as justification in this cell, this is all about existing controls not future controls or mitigations.
If NHS Digital have identified the Cause Likelihood then this will also be completed by NHS Digital.</t>
    </r>
  </si>
  <si>
    <t>Overall Risk Score (Pre-Mitigation)</t>
  </si>
  <si>
    <t>C</t>
  </si>
  <si>
    <t>Overall Risk Score (Pre-Mitigation): This is calculated  as Primary Impact Rating x Cause Likelihood.  This is the score of the risk prior to the Supplier applying any controls.</t>
  </si>
  <si>
    <t>Supplier Internal Mitigations</t>
  </si>
  <si>
    <t>S</t>
  </si>
  <si>
    <t>Post Mitigation Likelihood</t>
  </si>
  <si>
    <t>Residual Score</t>
  </si>
  <si>
    <t>A cell using formula to calculate the residual score (Primary Impact Rating x Post Mitigation Likelihood).</t>
  </si>
  <si>
    <t>In Scope for Assurance ?</t>
  </si>
  <si>
    <t>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</si>
  <si>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</si>
  <si>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</si>
  <si>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t>High Level Assurance Mitigation</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</si>
  <si>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</si>
  <si>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</si>
  <si>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</si>
  <si>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Is the mitigation in place?</t>
  </si>
  <si>
    <t>Confirmation from the NHSD assurer that the mitigation is in place.</t>
  </si>
  <si>
    <t>N* - Whilst these are, by default, for NHS Digital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</si>
  <si>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Digital may complete this field during the initial internal workshops. If the supplier feels an NHS Digital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</si>
  <si>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</si>
  <si>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</si>
  <si>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</si>
  <si>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</si>
  <si>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</si>
  <si>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</si>
  <si>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</si>
  <si>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</si>
  <si>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</si>
  <si>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</si>
  <si>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</si>
  <si>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</si>
  <si>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</si>
  <si>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</si>
  <si>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</si>
  <si>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SA</t>
  </si>
  <si>
    <t>Solution Assurance will undertake the assurance to mitigate the risk.
SME includes Functional Test Assurance, Non-Functional Test Assurance and Data Assurance.</t>
  </si>
  <si>
    <t>Programme</t>
  </si>
  <si>
    <t>A programme resource will undertake the assurance to mitigate the risk. SME includes Business Process, System Architecture, Information Governance and Training.</t>
  </si>
  <si>
    <t>CSG</t>
  </si>
  <si>
    <t>CSG will undertake  assurance to mitigate the identified risk.
SME includes assurance to clinical safety standards.</t>
  </si>
  <si>
    <t>Service Management</t>
  </si>
  <si>
    <t>Service management will undertake assurance to mitigate the identified risk.
SME includes change management, service management, incident management and service readiness.</t>
  </si>
  <si>
    <t>Other</t>
  </si>
  <si>
    <t>Not defined or a collection of those groups listed above will be required to collaborate in assurance activities.</t>
  </si>
  <si>
    <t>Please complete the box below prior to submission</t>
  </si>
  <si>
    <t>To Be Completed by Supplier</t>
  </si>
  <si>
    <t>Completed By:</t>
  </si>
  <si>
    <t>Organisation:</t>
  </si>
  <si>
    <t>Assessment Date:</t>
  </si>
  <si>
    <t>To Be Completed by NHS Digital*</t>
  </si>
  <si>
    <t>Reviewed by:</t>
  </si>
  <si>
    <t>Stakeholder Group:</t>
  </si>
  <si>
    <t>Review Date:</t>
  </si>
  <si>
    <t>Comments:</t>
  </si>
  <si>
    <t>* NHS Digital to create further box(es) as necessary for stakeholder review.</t>
  </si>
  <si>
    <t xml:space="preserve">Copyright © 2020 Health and Social Care Information Centre. </t>
  </si>
  <si>
    <t>NHS Digital is the trading name of the Health and Social Care Information Centre.</t>
  </si>
  <si>
    <t>Name</t>
  </si>
  <si>
    <t>DRAFT</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</si>
  <si>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</si>
  <si>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</si>
  <si>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</si>
  <si>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</si>
  <si>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</si>
  <si>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</si>
  <si>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</si>
  <si>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</si>
  <si>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</si>
  <si>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</si>
  <si>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</si>
  <si>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</si>
  <si>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</si>
  <si>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</si>
  <si>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</si>
  <si>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</si>
  <si>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</si>
  <si>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</si>
  <si>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</si>
  <si>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</si>
  <si>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</si>
  <si>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</si>
  <si>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</si>
  <si>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 xml:space="preserve">NHS Digital </t>
  </si>
  <si>
    <t>Document Status:</t>
  </si>
  <si>
    <t>Primary Impact Area</t>
  </si>
  <si>
    <t>QMM Threshold</t>
  </si>
  <si>
    <t>Impact Rating</t>
  </si>
  <si>
    <t>Likelihood Rating (Cols G and L)</t>
  </si>
  <si>
    <t>Assurance Group</t>
  </si>
  <si>
    <t>Risk Log Status</t>
  </si>
  <si>
    <t>Clinical</t>
  </si>
  <si>
    <t>N/A</t>
  </si>
  <si>
    <t>Y</t>
  </si>
  <si>
    <t>Collaborative Engagement</t>
  </si>
  <si>
    <t>Data Quality</t>
  </si>
  <si>
    <t>Embedded Assurance</t>
  </si>
  <si>
    <t>IG</t>
  </si>
  <si>
    <t>Review Submitted Evidence</t>
  </si>
  <si>
    <t>Interoperability</t>
  </si>
  <si>
    <t>Review Spine Log Files</t>
  </si>
  <si>
    <t>National Datasets</t>
  </si>
  <si>
    <t>Cyber Security</t>
  </si>
  <si>
    <t>Review Test Coverage</t>
  </si>
  <si>
    <t>National Services</t>
  </si>
  <si>
    <t>Other (Specify in Elaboration Column)</t>
  </si>
  <si>
    <t>Tailored Witness Test</t>
  </si>
  <si>
    <t>System/Solution Integrity</t>
  </si>
  <si>
    <t>Usability</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</si>
  <si>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</si>
  <si>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</si>
  <si>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</si>
  <si>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</si>
  <si>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</si>
  <si>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</si>
  <si>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</si>
  <si>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</si>
  <si>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t>Elaboration - Assurance Mitigation Detail</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</si>
  <si>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</si>
  <si>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</si>
  <si>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</si>
  <si>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</si>
  <si>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</si>
  <si>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</si>
  <si>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</si>
  <si>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</si>
  <si>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</si>
  <si>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</si>
  <si>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</si>
  <si>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</si>
  <si>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</si>
  <si>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</si>
  <si>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</si>
  <si>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</si>
  <si>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</si>
  <si>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</si>
  <si>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</si>
  <si>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</si>
  <si>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Impact Level 1</t>
  </si>
  <si>
    <t>Impact Level 2</t>
  </si>
  <si>
    <t>Impact Level 3</t>
  </si>
  <si>
    <t>Impact Level 4</t>
  </si>
  <si>
    <t>Impact Level 5</t>
  </si>
  <si>
    <t>Technical issue, no impact to any programme or business objectives or operational goals, no change/workaround required.</t>
  </si>
  <si>
    <t>Technical issue, resulting in failure to meet programme or business objectives or operational goals, still within acceptable limits, no changes/workaround required</t>
  </si>
  <si>
    <t>Technical issue, resulting in failure to meet programme or business objectives or operational goals, requiring moderate changes/workaround to accommodate</t>
  </si>
  <si>
    <t>Technical issue resulting in failure to meet programme or business objectives or operational goals, requiring significant changes/workaround to accommodate</t>
  </si>
  <si>
    <t>Technical issue resulting in failure to meet programme or business objectives or operational goals, requires significant changes to accommodate, there are no workarounds</t>
  </si>
  <si>
    <t xml:space="preserve">
Technical/Business and Operational Goals</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</si>
  <si>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</si>
  <si>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</si>
  <si>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</si>
  <si>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</si>
  <si>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</si>
  <si>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</si>
  <si>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</si>
  <si>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</si>
  <si>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</si>
  <si>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</si>
  <si>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</si>
  <si>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</si>
  <si>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Usability issue, the problem is rare and causes minimal loss of time. Minor cosmetic or consistency issue</t>
  </si>
  <si>
    <t>Usability issue, a minor but irritating problem. Generally, it slows users down slightly. There are minimal violations of guidelines that affect appearance or perception, and mistakes that are recoverable</t>
  </si>
  <si>
    <t>Usability, a moderate problem causing time to be wasted. There is a workaround to the problem. Internal inconsistencies result in increased learning or error rates. An important function or feature does not work as expected</t>
  </si>
  <si>
    <t>Usability issue, a severe problem for which the user has no workaround to the problem resulting in a lot of time being wasted</t>
  </si>
  <si>
    <t>Usability issue resulting in the occurrence of catastrophic errors. The problem could result in large-scale failures that prevent many people from doing their work. Performance is so bad that the system cannot accomplish business goals</t>
  </si>
  <si>
    <t>Quality</t>
  </si>
  <si>
    <t>Accessibility issue, no impact on accessibility requirements, no change/workaround required.</t>
  </si>
  <si>
    <t>Accessibility issue, resulting in failure to meet highest level of achievement against accessibility requirements, still within acceptable limits, no changes/workaround required</t>
  </si>
  <si>
    <t>Accessibility issue, resulting in failure to meet minimum level of accessibility requirements, requires moderate changes/workaround to accommodate</t>
  </si>
  <si>
    <t>Accessibility issue, resulting in failure to meet minimum level of accessibility requirements, requiring significant changes/workaround to accommodate</t>
  </si>
  <si>
    <t>Accessibility issue, resulting in failure to meet minimum level of accessibility requirements, requires significant changes to accommodate, there are no workarounds</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</si>
  <si>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</si>
  <si>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</si>
  <si>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</si>
  <si>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</si>
  <si>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</si>
  <si>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</si>
  <si>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</si>
  <si>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</si>
  <si>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</si>
  <si>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</si>
  <si>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</si>
  <si>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t>
  </si>
  <si>
    <t>Clinical Safety</t>
  </si>
  <si>
    <t>Taken from DCB0129</t>
  </si>
  <si>
    <t>Minor injury from which recovery is expected in the short term; minor psychological upset; inconvenience; any negligible severity - Single</t>
  </si>
  <si>
    <t>Minor injury or injuries from which recovery is not expected in the short term  - Single</t>
  </si>
  <si>
    <t>Severe injury or severe incapacity from which recovery is expected in the short term - Single</t>
  </si>
  <si>
    <t>Death - Single</t>
  </si>
  <si>
    <t>Death - Multiple</t>
  </si>
  <si>
    <t>Significant psychological trauma - Single</t>
  </si>
  <si>
    <t>Severe psychological trauma - Single</t>
  </si>
  <si>
    <t>Permanent life-changing incapacity and any condition for which the prognosis is death or permanent life-changing incapacity; severe injury or severe incapacity from which recovery is not expected in the short term  - Single</t>
  </si>
  <si>
    <t>Permanent life-changing incapacity and any condition for which the prognosis is death or permanent life-changing incapacity; severe injury or severe incapacity from which recovery is not expected in the short term - Multiple</t>
  </si>
  <si>
    <t>Minor injury from which recovery is expected in the short term - Multiple</t>
  </si>
  <si>
    <t>Minor injury or injuries from which recovery is not expected in the short term - Multiple</t>
  </si>
  <si>
    <t>Severe injury or severe incapacity from which recovery is expected in the short term - Multiple</t>
  </si>
  <si>
    <t>Minor psychological upset; inconvenience  - Multiple</t>
  </si>
  <si>
    <t>Significant psychological trauma - Multiple</t>
  </si>
  <si>
    <t>Severe psychological trauma - Multiple</t>
  </si>
  <si>
    <t>National Systems</t>
  </si>
  <si>
    <t>Technical issue or unsupported functionality, no impact to any programme or business objectives or operational goals, no change/workaround required to any National Systems</t>
  </si>
  <si>
    <t>Technical issue or unsupported functionality, resulting in failure to meet programme or business objectives or operational goals, still within acceptable limits, no changes/workaround required within the relevant National System</t>
  </si>
  <si>
    <t>Technical issue or unsupported functionality, resulting in failure to meet programme or business objectives or operational goals, minor changes/workaround required to one or more of the National Systems</t>
  </si>
  <si>
    <t>Technical issue or unsupported functionality, resulting in failure to meet programme or business objectives or operational goals, moderate changes/workaround required to one or more of the National Systems</t>
  </si>
  <si>
    <t>Technical issue or unsupported functionality, resulting in failure to meet programme or business objectives or operational goals, significant change(s) required to one or more of the National Systems. No workaround available</t>
  </si>
  <si>
    <t>Technical/Business and Operational Goals</t>
  </si>
  <si>
    <t>National Datasets
(Secondary Uses)</t>
  </si>
  <si>
    <t>Minor technical or data quality issue, no impact to any programme or business objectives or operational goals, no change/workaround required for secondary use of the dataset</t>
  </si>
  <si>
    <t>Minor technical or data quality issue, resulting in failure to meet programme or business objectives or operational goals, still within acceptable limits, no changes/workaround required for secondary use of the dataset</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</si>
  <si>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</si>
  <si>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</si>
  <si>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</si>
  <si>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</si>
  <si>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</si>
  <si>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</si>
  <si>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</si>
  <si>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</si>
  <si>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</si>
  <si>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</si>
  <si>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</si>
  <si>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</si>
  <si>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</si>
  <si>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</si>
  <si>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</si>
  <si>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</si>
  <si>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</si>
  <si>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</si>
  <si>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</si>
  <si>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</si>
  <si>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</si>
  <si>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System/solution performance issue or technical issue related to management of system integrity, no impact to any programme or business objectives or operational goals, no change/workaround required.</t>
  </si>
  <si>
    <t>System/solution performance issue or technical issue related to management of system integrity, resulting in failure to meet programme or business objectives or operational goals, still within acceptable limits, no changes/workaround required</t>
  </si>
  <si>
    <t>System/solution performance issue or technical issue related to management of system integrity, resulting in failure to meet programme or business objectives or operational goals, requiring moderate changes/workaround to accommodate</t>
  </si>
  <si>
    <t>System/solution performance issue or technical issue related to management of system integrity, resulting in failure to meet programme or business objectives or operational goals, requiring significant changes/workaround to accommodate</t>
  </si>
  <si>
    <t>System/solution performance issue or technical issue related to management of system integrity, resulting in failure to meet programme or business objectives or operational goals, requires significant changes to accommodate, there are no workarounds</t>
  </si>
  <si>
    <t>Filtering corrected.</t>
  </si>
  <si>
    <t>Programme Risk Threshold:</t>
  </si>
  <si>
    <t>Programme Risk Threshold</t>
  </si>
  <si>
    <t>Phase:</t>
  </si>
  <si>
    <t>alpha</t>
  </si>
  <si>
    <t>beta</t>
  </si>
  <si>
    <t>Pilot</t>
  </si>
  <si>
    <t>National Roll-out</t>
  </si>
  <si>
    <t>Phase 1</t>
  </si>
  <si>
    <t>Phase 2</t>
  </si>
  <si>
    <t>Phase 3</t>
  </si>
  <si>
    <t>Phase 4</t>
  </si>
  <si>
    <t>QMM Threshold
All Risks with Pre-Mitigation Score = or &gt;:</t>
  </si>
  <si>
    <r>
      <t xml:space="preserve">Supplier Mitigation detail required?
</t>
    </r>
    <r>
      <rPr>
        <b/>
        <sz val="10"/>
        <color rgb="FFFF0000"/>
        <rFont val="Arial"/>
        <family val="2"/>
      </rPr>
      <t>Calculated</t>
    </r>
  </si>
  <si>
    <r>
      <t xml:space="preserve">In scope for assurance (Y/N)
</t>
    </r>
    <r>
      <rPr>
        <b/>
        <sz val="10"/>
        <color rgb="FFFF0000"/>
        <rFont val="Arial"/>
        <family val="2"/>
      </rPr>
      <t>Calculated</t>
    </r>
  </si>
  <si>
    <r>
      <t xml:space="preserve">Residual Score
</t>
    </r>
    <r>
      <rPr>
        <b/>
        <sz val="10"/>
        <color rgb="FFFF0000"/>
        <rFont val="Arial"/>
        <family val="2"/>
      </rPr>
      <t>Calculated</t>
    </r>
  </si>
  <si>
    <t>Communication</t>
  </si>
  <si>
    <t>Contractual</t>
  </si>
  <si>
    <t>Data - read</t>
  </si>
  <si>
    <t>Data - write</t>
  </si>
  <si>
    <t>Functional</t>
  </si>
  <si>
    <t>Interface</t>
  </si>
  <si>
    <t>Missing requirement</t>
  </si>
  <si>
    <t>Non-functional</t>
  </si>
  <si>
    <t>Software error</t>
  </si>
  <si>
    <t>User journey</t>
  </si>
  <si>
    <t>Formulas for programme Risk Threshold added and Guidance updated.
Pick List for Risk Grouping added.
Guidance tab moved next to Risk Log tab.</t>
  </si>
  <si>
    <t xml:space="preserve">Supplier Mitigation detail required?
</t>
  </si>
  <si>
    <t>If the Overall Risk Score (Pre-Mitigation) is the same or higher than the Programme Risk Threshold displays "Y" to indicate that the Supplier must provide the details of their mitigation plan for the risk.</t>
  </si>
  <si>
    <t>If there is a "Y" in Supplier Mitigation detail required? Column - the Supplier must add the details of the controls that will be put in place to mitigate the unwanted effect and/or its cause.</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</si>
  <si>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</si>
  <si>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Programme Name:</t>
  </si>
  <si>
    <t>Cosmetic changes for ease of use.  Updates to Guidance tab.</t>
  </si>
  <si>
    <t>Guidance on how to complete the spreadsheet</t>
  </si>
  <si>
    <t>Complete the Supplier Governance tab.
Complete columns H to M of the Risk Log tab as per guidance below.</t>
  </si>
  <si>
    <t>Complete columns A to M of the Risk Log tab as per guidance below.</t>
  </si>
  <si>
    <t>Complete columns N to R of the Risk Log tab as per guidance below.</t>
  </si>
  <si>
    <t>Field/Column Descriptor</t>
  </si>
  <si>
    <t>Programme Name</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</si>
  <si>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</si>
  <si>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</si>
  <si>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This field will be populated from the RAW Governance (NHS) tab.</t>
  </si>
  <si>
    <t>n/a</t>
  </si>
  <si>
    <t xml:space="preserve">This field can be used to indicate the phase of the programme to be reviewed.  </t>
  </si>
  <si>
    <t>Live</t>
  </si>
  <si>
    <t>Used to categorise risks by the product component.  This will vary according to the product under review.  Different types of programme are likely to require different sets of groupings.</t>
  </si>
  <si>
    <t>Up issued as default version.</t>
  </si>
  <si>
    <t>ISSUED</t>
  </si>
  <si>
    <t>IMPORTANT: This Risk Log does not replace the Clinical Hazard Log, and where clinical risks are identified, they should be added to the relevant clinical hazard log.</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</si>
  <si>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</si>
  <si>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</si>
  <si>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</si>
  <si>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Cyber will undertake assurance to mitigate the identified risk.
SME includes assurance to system vulnerabilities and evaluation of penetration test reports.</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</si>
  <si>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</si>
  <si>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</si>
  <si>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</si>
  <si>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</si>
  <si>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</si>
  <si>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SL - Reinstated Cyber Security impact scales to log.</t>
  </si>
  <si>
    <t>SL - Amended the formula for Column O to include the state of column K.</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</si>
  <si>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</si>
  <si>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Authorisation</t>
  </si>
  <si>
    <t xml:space="preserve">Valid application is not authenticated and authorised to access data for which they have permission. </t>
  </si>
  <si>
    <t>System displays incorrect or incomplete details for the patient</t>
  </si>
  <si>
    <t>Superceded Records</t>
  </si>
  <si>
    <t>An out of date NHS No. is used in correspondence</t>
  </si>
  <si>
    <t>Error Handling</t>
  </si>
  <si>
    <t>Connecting system fails to correctly process response from PDS API (System level)</t>
  </si>
  <si>
    <t>Connecting system fails to correctly present the data returned from PDS API (Presentation layer)</t>
  </si>
  <si>
    <t>The superseded NHS No. returned in a retrieval is not handled by the connecting system</t>
  </si>
  <si>
    <t>Performance issues with the system (e.g. not sized correctly, bad coding)</t>
  </si>
  <si>
    <t>The solution is not resilient :
 - Resilience / Failover
      - Identification of any single points of failure
      - Load balancing design and failure scenarios
 - Backup and Recovery
 - Disaster Recovery</t>
  </si>
  <si>
    <t>Alerting and monitoring is either not present or not fit for purpose.</t>
  </si>
  <si>
    <t>Display Patient Record</t>
  </si>
  <si>
    <t>Poor transition / deployment plans.</t>
  </si>
  <si>
    <t>PDS Update Superseded Records</t>
  </si>
  <si>
    <t>Connecting system is updating the incorrect record (due to record being superseded)</t>
  </si>
  <si>
    <t>The connecting system has not handled superseded records correctly upon retrieval.</t>
  </si>
  <si>
    <t>PDS Update Data Quality</t>
  </si>
  <si>
    <t>Connecting system sends a PDS update that corrupts data in the PDS</t>
  </si>
  <si>
    <t>Invalid organisation codes are passed to the PDS by the connecting system</t>
  </si>
  <si>
    <t>Incorrect growth of patient records on the PDS</t>
  </si>
  <si>
    <t>The connecting system uses the incorrect update mode</t>
  </si>
  <si>
    <t>Redundant data is sent in a PDS Update</t>
  </si>
  <si>
    <t>The connecting system is sending the whole patient record in the data</t>
  </si>
  <si>
    <t>The PDS is being updated with information outside of the connecting systems area of influence</t>
  </si>
  <si>
    <t>PDS Update Excessive Messages</t>
  </si>
  <si>
    <t>Connecting System is generating excessive PDS update failures</t>
  </si>
  <si>
    <t>The connecting system is not checking the versionId (previously referred to as the serial change number or SCN) value returned from a retrieve prior to sending an update.</t>
  </si>
  <si>
    <t>Connecting System generates excessive updates by not checking previous failure reasons</t>
  </si>
  <si>
    <t>The connecting system does not respect business rules</t>
  </si>
  <si>
    <t>The connecting system does not use the correct update mode (e.g. remove instead of add for something that doesn't exist)</t>
  </si>
  <si>
    <t>The connecting system is not logging or handling rejection reasons (e.g. versionId/SCN mismatch)</t>
  </si>
  <si>
    <t>PDS Update No Response</t>
  </si>
  <si>
    <t>Attempting to make an update whilst there is already an update in flight</t>
  </si>
  <si>
    <t>The connecting system has not set the versionId (previously referred to as the SCN) to zero and has not yet received a conclusive response to the previous update response.</t>
  </si>
  <si>
    <t>Valid but incorrect token sent by system when accessing API.</t>
  </si>
  <si>
    <t>Unauthorised user has access to PDS FHIR API</t>
  </si>
  <si>
    <t>An authorised user is unable to access PDS FHIR API</t>
  </si>
  <si>
    <t>Audit</t>
  </si>
  <si>
    <t>Volume &amp; Performance</t>
  </si>
  <si>
    <t>Ready for Operation</t>
  </si>
  <si>
    <t>User is able to perform activities on the PDS FHIR API without being audited</t>
  </si>
  <si>
    <t>The connecting system is not displaying required advisory information to patient</t>
  </si>
  <si>
    <t>PDS Update has associated effects on patient care (e.g changing nominated pharmacy)</t>
  </si>
  <si>
    <t>Request made to the  API is not authenticated via NHS login</t>
  </si>
  <si>
    <t xml:space="preserve">The supplier has not restricted the connecting system to perform PDS updates to the data objects that they are allowed to include </t>
  </si>
  <si>
    <t>PATACCESS-PDSCONN-001</t>
  </si>
  <si>
    <t>PATACCESS-PDSCONN-002</t>
  </si>
  <si>
    <t>PATACCESS-PDSCONN-003</t>
  </si>
  <si>
    <t>PATACCESS-PDSCONN-004</t>
  </si>
  <si>
    <t>PATACCESS-PDSCONN-005</t>
  </si>
  <si>
    <t>PATACCESS-PDSCONN-006</t>
  </si>
  <si>
    <t>PATACCESS-PDSCONN-007</t>
  </si>
  <si>
    <t>PATACCESS-PDSCONN-008</t>
  </si>
  <si>
    <t>PATACCESS-PDSCONN-009</t>
  </si>
  <si>
    <t>PATACCESS-PDSCONN-010</t>
  </si>
  <si>
    <t>PATACCESS-PDSCONN-011</t>
  </si>
  <si>
    <t>PATACCESS-PDSCONN-012</t>
  </si>
  <si>
    <t>PATACCESS-PDSCONN-013</t>
  </si>
  <si>
    <t>PATACCESS-PDSCONN-014</t>
  </si>
  <si>
    <t>PATACCESS-PDSCONN-015</t>
  </si>
  <si>
    <t>PATACCESS-PDSCONN-016</t>
  </si>
  <si>
    <t>PATACCESS-PDSCONN-017</t>
  </si>
  <si>
    <t>PATACCESS-PDSCONN-018</t>
  </si>
  <si>
    <t>PATACCESS-PDSCONN-019</t>
  </si>
  <si>
    <t>PATACCESS-PDSCONN-020</t>
  </si>
  <si>
    <t>PATACCESS-PDSCONN-021</t>
  </si>
  <si>
    <t>PATACCESS-PDSCONN-022</t>
  </si>
  <si>
    <t>PATACCESS-PDSCONN-023</t>
  </si>
  <si>
    <t>PATACCESS-PDSCONN-024</t>
  </si>
  <si>
    <t>PATACCESS-PDSCONN-025</t>
  </si>
  <si>
    <t>PATACCESS-PDSCONN-026</t>
  </si>
  <si>
    <t>The connecting system is sending incorrectly formatted data or invalid data (e.g. date in American format, formatted prefixes, telecom values and address formatting, field truncation)</t>
  </si>
  <si>
    <t>The connecting system tries to add a null value with a valid start date</t>
  </si>
  <si>
    <t>PATACCESS-PDSCONN-027</t>
  </si>
  <si>
    <t>The connecting system tries to add occurrences that require business effective from and / or to dates but don't include the date, use future dates where not applicable or erroneous default dates.</t>
  </si>
  <si>
    <t>PDS FHIR API Patient Access Risk for Connecting Systems</t>
  </si>
  <si>
    <t>End user experiencing performance issues that are serious enough to render the system unusable</t>
  </si>
  <si>
    <t>System is unavailable</t>
  </si>
  <si>
    <t>The system is experiencing problems but the user has no visibility of this.</t>
  </si>
  <si>
    <t>The system has not deployed correctly</t>
  </si>
  <si>
    <t xml:space="preserve">The connecting system is failing to process negative responses from the PDS FHIR API. </t>
  </si>
  <si>
    <t xml:space="preserve">The connecting system is failing to manage timeout, connection failure scenarios etc.
</t>
  </si>
  <si>
    <t>Theconnecting system system is not auditing activities pertaining to accessing the PDS FHIR API</t>
  </si>
  <si>
    <t>The connecting system displays the wrong error message such that the user is unable to determine the correct course of action</t>
  </si>
  <si>
    <t xml:space="preserve">The connecting system is unable to manage exception scenarios
</t>
  </si>
  <si>
    <t>Connecting system does not handle absent locality data for restricted / sensitive records</t>
  </si>
  <si>
    <t>PDS Update Sensitive Records</t>
  </si>
  <si>
    <t>Connecting system is attempting to update sensitive records  (generates rejection)</t>
  </si>
  <si>
    <t>The connecting system has not handled sensitive records correctly upon retrieval.</t>
  </si>
  <si>
    <t>PATACCESS-PDSCONN-028</t>
  </si>
  <si>
    <t>PATACCESS-PDSCONN-029</t>
  </si>
  <si>
    <t>System displays incorrect details for the patient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</si>
</sst>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0" x14ac:knownFonts="1">
    <font>
      <sz val="12"/>
      <color theme="1"/>
      <name val="Calibri"/>
      <family val="2"/>
      <scheme val="minor"/>
    </font>
    <font>
      <sz val="12"/>
      <color theme="1"/>
      <name val="Arial"/>
      <family val="2"/>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sz val="12"/>
      <color theme="1"/>
      <name val="Arial"/>
      <family val="2"/>
    </font>
    <font>
      <b/>
      <sz val="12"/>
      <color theme="1"/>
      <name val="Arial"/>
      <family val="2"/>
    </font>
    <font>
      <b/>
      <sz val="18"/>
      <color rgb="FF333333"/>
      <name val="Arial"/>
      <family val="2"/>
    </font>
    <font>
      <sz val="28"/>
      <color rgb="FF423FFF"/>
      <name val="Arial"/>
      <family val="2"/>
    </font>
    <font>
      <b/>
      <sz val="12"/>
      <color rgb="FF333333"/>
      <name val="Arial"/>
      <family val="2"/>
    </font>
    <font>
      <sz val="12"/>
      <color rgb="FFFF0000"/>
      <name val="Calibri"/>
      <family val="2"/>
      <scheme val="minor"/>
    </font>
    <font>
      <sz val="11"/>
      <color rgb="FF212121"/>
      <name val="Arial"/>
      <family val="2"/>
    </font>
    <font>
      <sz val="11"/>
      <color rgb="FF000000"/>
      <name val="Arial"/>
      <family val="2"/>
    </font>
    <font>
      <sz val="11"/>
      <color theme="1"/>
      <name val="Arial"/>
      <family val="2"/>
    </font>
    <font>
      <sz val="11"/>
      <color rgb="FFFF0000"/>
      <name val="Arial"/>
      <family val="2"/>
    </font>
    <font>
      <b/>
      <sz val="22"/>
      <color rgb="FF3830FF"/>
      <name val="Calibri"/>
      <family val="2"/>
      <scheme val="minor"/>
    </font>
    <font>
      <b/>
      <sz val="12"/>
      <color rgb="FFFF0000"/>
      <name val="Calibri"/>
      <family val="2"/>
      <scheme val="minor"/>
    </font>
    <font>
      <sz val="12"/>
      <color rgb="FF423FFF"/>
      <name val="Arial"/>
      <family val="2"/>
    </font>
    <font>
      <sz val="10"/>
      <color theme="1"/>
      <name val="Arial"/>
      <family val="2"/>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
      <b/>
      <sz val="10"/>
      <color theme="1"/>
      <name val="Calibri"/>
      <family val="2"/>
      <scheme val="minor"/>
    </font>
    <font>
      <sz val="12"/>
      <color rgb="FF006100"/>
      <name val="Arial"/>
      <family val="2"/>
    </font>
  </fonts>
  <fills count="17">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rgb="FFC6EFCE"/>
      </patternFill>
    </fill>
  </fills>
  <borders count="76">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bottom style="medium">
        <color indexed="64"/>
      </bottom>
      <diagonal/>
    </border>
    <border>
      <left style="medium">
        <color indexed="64"/>
      </left>
      <right/>
      <top style="medium">
        <color indexed="64"/>
      </top>
      <bottom style="thin">
        <color rgb="FF000000"/>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thin">
        <color rgb="FF000000"/>
      </left>
      <right style="medium">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indexed="64"/>
      </right>
      <top style="thin">
        <color indexed="64"/>
      </top>
      <bottom/>
      <diagonal/>
    </border>
    <border>
      <left/>
      <right/>
      <top style="thin">
        <color rgb="FF000000"/>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s>
  <cellStyleXfs count="2">
    <xf numFmtId="0" fontId="0" fillId="0" borderId="0"/>
    <xf numFmtId="0" fontId="39" fillId="16" borderId="0" applyNumberFormat="0" applyBorder="0" applyAlignment="0" applyProtection="0"/>
  </cellStyleXfs>
  <cellXfs count="338">
    <xf numFmtId="0" fontId="0" fillId="0" borderId="0" xfId="0"/>
    <xf numFmtId="0" fontId="4" fillId="0" borderId="0" xfId="0" applyFont="1" applyAlignment="1">
      <alignment wrapText="1"/>
    </xf>
    <xf numFmtId="0" fontId="0" fillId="0" borderId="0" xfId="0" applyAlignment="1">
      <alignment horizontal="left" vertical="top"/>
    </xf>
    <xf numFmtId="0" fontId="5" fillId="0" borderId="0" xfId="0" applyFont="1" applyAlignment="1">
      <alignment horizontal="left" vertical="top"/>
    </xf>
    <xf numFmtId="0" fontId="0" fillId="0" borderId="0" xfId="0" applyAlignment="1">
      <alignment horizontal="left" vertical="top" wrapText="1"/>
    </xf>
    <xf numFmtId="0" fontId="5" fillId="0" borderId="0" xfId="0" applyFont="1"/>
    <xf numFmtId="0" fontId="0" fillId="0" borderId="0" xfId="0" applyAlignment="1">
      <alignment wrapText="1"/>
    </xf>
    <xf numFmtId="0" fontId="11" fillId="0" borderId="0" xfId="0" applyFont="1"/>
    <xf numFmtId="0" fontId="11" fillId="0" borderId="0" xfId="0" applyFont="1" applyAlignment="1">
      <alignment horizontal="left" vertical="center"/>
    </xf>
    <xf numFmtId="0" fontId="10" fillId="0" borderId="0" xfId="0" applyFont="1" applyAlignment="1">
      <alignment horizontal="left" vertical="top" wrapText="1"/>
    </xf>
    <xf numFmtId="0" fontId="12" fillId="0" borderId="0" xfId="0" applyFont="1" applyAlignment="1">
      <alignment vertical="top" wrapText="1"/>
    </xf>
    <xf numFmtId="0" fontId="10" fillId="0" borderId="0" xfId="0" applyFont="1" applyAlignment="1">
      <alignment vertical="top" wrapText="1"/>
    </xf>
    <xf numFmtId="0" fontId="12" fillId="0" borderId="0" xfId="0" applyFont="1" applyAlignment="1">
      <alignment horizontal="left" vertical="center"/>
    </xf>
    <xf numFmtId="0" fontId="10" fillId="0" borderId="0" xfId="0" applyFont="1"/>
    <xf numFmtId="0" fontId="3" fillId="6" borderId="6" xfId="0" applyFont="1" applyFill="1" applyBorder="1" applyAlignment="1">
      <alignment horizontal="left" vertical="center" wrapText="1"/>
    </xf>
    <xf numFmtId="0" fontId="3" fillId="6" borderId="6" xfId="0" applyFont="1" applyFill="1" applyBorder="1" applyAlignment="1">
      <alignment vertical="center"/>
    </xf>
    <xf numFmtId="164" fontId="10" fillId="0" borderId="6" xfId="0" applyNumberFormat="1" applyFont="1" applyBorder="1"/>
    <xf numFmtId="14" fontId="10" fillId="0" borderId="6" xfId="0" applyNumberFormat="1" applyFont="1" applyBorder="1"/>
    <xf numFmtId="0" fontId="10" fillId="0" borderId="6" xfId="0" applyFont="1" applyBorder="1" applyAlignment="1">
      <alignment wrapText="1"/>
    </xf>
    <xf numFmtId="14" fontId="10" fillId="0" borderId="6" xfId="0" applyNumberFormat="1" applyFont="1" applyBorder="1" applyAlignment="1">
      <alignment horizontal="right"/>
    </xf>
    <xf numFmtId="0" fontId="10" fillId="0" borderId="6" xfId="0" applyFont="1" applyBorder="1"/>
    <xf numFmtId="0" fontId="3" fillId="2" borderId="7" xfId="0" applyFont="1" applyFill="1" applyBorder="1" applyAlignment="1">
      <alignment horizontal="center" vertical="top" wrapText="1"/>
    </xf>
    <xf numFmtId="0" fontId="10" fillId="0" borderId="3" xfId="0" applyFont="1" applyBorder="1" applyAlignment="1">
      <alignment wrapText="1"/>
    </xf>
    <xf numFmtId="14" fontId="10" fillId="0" borderId="3" xfId="0" applyNumberFormat="1" applyFont="1" applyBorder="1"/>
    <xf numFmtId="0" fontId="10" fillId="0" borderId="2" xfId="0" applyFont="1" applyBorder="1" applyAlignment="1">
      <alignment horizontal="left" vertical="center"/>
    </xf>
    <xf numFmtId="0" fontId="6" fillId="0" borderId="2" xfId="0" applyFont="1" applyBorder="1"/>
    <xf numFmtId="0" fontId="10" fillId="0" borderId="2" xfId="0" applyFont="1" applyBorder="1" applyAlignment="1">
      <alignment wrapText="1"/>
    </xf>
    <xf numFmtId="14" fontId="10" fillId="0" borderId="2" xfId="0" applyNumberFormat="1" applyFont="1" applyBorder="1"/>
    <xf numFmtId="0" fontId="0" fillId="0" borderId="0" xfId="0" applyAlignment="1">
      <alignment horizontal="center" wrapText="1"/>
    </xf>
    <xf numFmtId="0" fontId="8" fillId="0" borderId="0" xfId="0" applyFont="1" applyAlignment="1">
      <alignment vertical="center" wrapText="1"/>
    </xf>
    <xf numFmtId="0" fontId="14" fillId="10" borderId="27" xfId="0" applyFont="1" applyFill="1" applyBorder="1" applyAlignment="1">
      <alignment vertical="top" wrapText="1"/>
    </xf>
    <xf numFmtId="0" fontId="14" fillId="9" borderId="19" xfId="0" applyFont="1" applyFill="1" applyBorder="1"/>
    <xf numFmtId="0" fontId="13" fillId="0" borderId="0" xfId="0" applyFont="1"/>
    <xf numFmtId="0" fontId="14" fillId="9" borderId="2" xfId="0" applyFont="1" applyFill="1" applyBorder="1" applyAlignment="1">
      <alignment horizontal="left" vertical="center" wrapText="1"/>
    </xf>
    <xf numFmtId="0" fontId="14" fillId="9" borderId="2" xfId="0" applyFont="1" applyFill="1" applyBorder="1" applyAlignment="1">
      <alignment horizontal="left" vertical="top" wrapText="1"/>
    </xf>
    <xf numFmtId="0" fontId="12" fillId="7" borderId="9" xfId="0" applyFont="1" applyFill="1" applyBorder="1" applyAlignment="1">
      <alignment vertical="top" wrapText="1"/>
    </xf>
    <xf numFmtId="0" fontId="17" fillId="0" borderId="16" xfId="0" applyFont="1" applyBorder="1"/>
    <xf numFmtId="0" fontId="17" fillId="0" borderId="17" xfId="0" applyFont="1" applyBorder="1"/>
    <xf numFmtId="0" fontId="17" fillId="0" borderId="18" xfId="0" applyFont="1" applyBorder="1"/>
    <xf numFmtId="164" fontId="10" fillId="0" borderId="6" xfId="0" applyNumberFormat="1" applyFont="1" applyBorder="1" applyAlignment="1">
      <alignment horizontal="right"/>
    </xf>
    <xf numFmtId="164" fontId="10" fillId="0" borderId="3" xfId="0" applyNumberFormat="1" applyFont="1" applyBorder="1" applyAlignment="1">
      <alignment horizontal="right"/>
    </xf>
    <xf numFmtId="164" fontId="10" fillId="0" borderId="2" xfId="0" applyNumberFormat="1" applyFont="1" applyBorder="1" applyAlignment="1">
      <alignment horizontal="right"/>
    </xf>
    <xf numFmtId="0" fontId="22" fillId="0" borderId="0" xfId="0" applyFont="1"/>
    <xf numFmtId="0" fontId="13" fillId="0" borderId="30" xfId="0" applyFont="1" applyBorder="1"/>
    <xf numFmtId="0" fontId="23" fillId="0" borderId="11" xfId="0" applyFont="1" applyBorder="1" applyAlignment="1">
      <alignment wrapText="1"/>
    </xf>
    <xf numFmtId="0" fontId="23" fillId="0" borderId="3" xfId="0" applyFont="1" applyBorder="1" applyAlignment="1">
      <alignment wrapText="1"/>
    </xf>
    <xf numFmtId="0" fontId="17" fillId="0" borderId="31" xfId="0" applyFont="1" applyBorder="1" applyAlignment="1">
      <alignment wrapText="1"/>
    </xf>
    <xf numFmtId="0" fontId="17" fillId="0" borderId="31" xfId="0" applyFont="1" applyBorder="1"/>
    <xf numFmtId="0" fontId="17" fillId="0" borderId="10" xfId="0" applyFont="1" applyBorder="1"/>
    <xf numFmtId="0" fontId="23" fillId="0" borderId="31" xfId="0" applyFont="1" applyBorder="1" applyAlignment="1">
      <alignment wrapText="1"/>
    </xf>
    <xf numFmtId="0" fontId="23" fillId="0" borderId="10" xfId="0" applyFont="1" applyBorder="1" applyAlignment="1">
      <alignment wrapText="1"/>
    </xf>
    <xf numFmtId="0" fontId="23" fillId="0" borderId="31" xfId="0" applyFont="1" applyBorder="1"/>
    <xf numFmtId="0" fontId="23" fillId="0" borderId="10" xfId="0" applyFont="1" applyBorder="1"/>
    <xf numFmtId="0" fontId="24" fillId="0" borderId="11" xfId="0" applyFont="1" applyBorder="1" applyAlignment="1">
      <alignment wrapText="1"/>
    </xf>
    <xf numFmtId="0" fontId="24" fillId="0" borderId="31" xfId="0" applyFont="1" applyBorder="1" applyAlignment="1">
      <alignment wrapText="1"/>
    </xf>
    <xf numFmtId="0" fontId="26" fillId="0" borderId="31" xfId="0" applyFont="1" applyBorder="1" applyAlignment="1">
      <alignment wrapText="1"/>
    </xf>
    <xf numFmtId="0" fontId="26" fillId="0" borderId="31" xfId="0" applyFont="1" applyBorder="1"/>
    <xf numFmtId="0" fontId="23" fillId="0" borderId="33" xfId="0" applyFont="1" applyBorder="1" applyAlignment="1">
      <alignment wrapText="1"/>
    </xf>
    <xf numFmtId="0" fontId="26" fillId="0" borderId="10" xfId="0" applyFont="1" applyBorder="1" applyAlignment="1">
      <alignment wrapText="1"/>
    </xf>
    <xf numFmtId="0" fontId="25" fillId="0" borderId="10" xfId="0" applyFont="1" applyBorder="1"/>
    <xf numFmtId="0" fontId="17" fillId="0" borderId="10" xfId="0" applyFont="1" applyBorder="1" applyAlignment="1">
      <alignment wrapText="1"/>
    </xf>
    <xf numFmtId="0" fontId="25" fillId="0" borderId="10" xfId="0" applyFont="1" applyBorder="1" applyAlignment="1">
      <alignment wrapText="1"/>
    </xf>
    <xf numFmtId="0" fontId="17" fillId="0" borderId="11" xfId="0" applyFont="1" applyBorder="1" applyAlignment="1">
      <alignment wrapText="1"/>
    </xf>
    <xf numFmtId="0" fontId="17" fillId="0" borderId="11" xfId="0" applyFont="1" applyBorder="1"/>
    <xf numFmtId="0" fontId="23" fillId="0" borderId="33" xfId="0" applyFont="1" applyBorder="1"/>
    <xf numFmtId="0" fontId="6" fillId="0" borderId="5" xfId="0" applyFont="1" applyBorder="1"/>
    <xf numFmtId="0" fontId="17" fillId="8" borderId="15" xfId="0" applyFont="1" applyFill="1" applyBorder="1" applyAlignment="1">
      <alignment horizontal="left"/>
    </xf>
    <xf numFmtId="0" fontId="17" fillId="8" borderId="16" xfId="0" applyFont="1" applyFill="1" applyBorder="1"/>
    <xf numFmtId="0" fontId="10" fillId="0" borderId="0" xfId="0" applyFont="1" applyAlignment="1">
      <alignment horizontal="left" wrapText="1"/>
    </xf>
    <xf numFmtId="0" fontId="5" fillId="0" borderId="0" xfId="0" applyFont="1" applyAlignment="1">
      <alignment horizontal="center" wrapText="1"/>
    </xf>
    <xf numFmtId="0" fontId="0" fillId="0" borderId="6" xfId="0" applyBorder="1" applyAlignment="1">
      <alignment vertical="center"/>
    </xf>
    <xf numFmtId="0" fontId="0" fillId="0" borderId="6" xfId="0" applyBorder="1" applyAlignment="1">
      <alignment vertical="center" wrapText="1"/>
    </xf>
    <xf numFmtId="0" fontId="0" fillId="0" borderId="0" xfId="0" applyAlignment="1">
      <alignment vertical="center" wrapText="1"/>
    </xf>
    <xf numFmtId="0" fontId="0" fillId="0" borderId="0" xfId="0" applyAlignment="1">
      <alignment horizontal="left" vertical="center"/>
    </xf>
    <xf numFmtId="0" fontId="0" fillId="0" borderId="32" xfId="0" applyBorder="1"/>
    <xf numFmtId="0" fontId="22" fillId="0" borderId="34" xfId="0" applyFont="1" applyBorder="1"/>
    <xf numFmtId="0" fontId="22" fillId="0" borderId="32" xfId="0" applyFont="1" applyBorder="1"/>
    <xf numFmtId="0" fontId="22" fillId="0" borderId="35" xfId="0" applyFont="1" applyBorder="1"/>
    <xf numFmtId="0" fontId="8" fillId="0" borderId="0" xfId="0" applyFont="1" applyAlignment="1">
      <alignment horizontal="left" wrapText="1"/>
    </xf>
    <xf numFmtId="0" fontId="5" fillId="0" borderId="28" xfId="0" applyFont="1" applyBorder="1" applyAlignment="1">
      <alignment vertical="center" wrapText="1"/>
    </xf>
    <xf numFmtId="0" fontId="5" fillId="0" borderId="29" xfId="0" applyFont="1" applyBorder="1" applyAlignment="1">
      <alignment vertical="center" wrapText="1"/>
    </xf>
    <xf numFmtId="0" fontId="5" fillId="0" borderId="20" xfId="0" applyFont="1" applyBorder="1" applyAlignment="1">
      <alignment horizontal="left" vertical="center"/>
    </xf>
    <xf numFmtId="0" fontId="5" fillId="0" borderId="21" xfId="0" applyFont="1" applyBorder="1" applyAlignment="1">
      <alignment horizontal="left" vertical="center"/>
    </xf>
    <xf numFmtId="0" fontId="2" fillId="4" borderId="7" xfId="0" applyFont="1" applyFill="1" applyBorder="1" applyAlignment="1">
      <alignment horizontal="center" vertical="top" wrapText="1"/>
    </xf>
    <xf numFmtId="0" fontId="2" fillId="4" borderId="10" xfId="0" applyFont="1" applyFill="1" applyBorder="1" applyAlignment="1">
      <alignment horizontal="center" vertical="top" wrapText="1"/>
    </xf>
    <xf numFmtId="0" fontId="3" fillId="4" borderId="10" xfId="0" applyFont="1" applyFill="1" applyBorder="1" applyAlignment="1">
      <alignment horizontal="center" vertical="top" wrapText="1"/>
    </xf>
    <xf numFmtId="0" fontId="3" fillId="3" borderId="10" xfId="0" applyFont="1" applyFill="1" applyBorder="1" applyAlignment="1">
      <alignment horizontal="center" vertical="top" wrapText="1"/>
    </xf>
    <xf numFmtId="14" fontId="17" fillId="8" borderId="16" xfId="0" applyNumberFormat="1" applyFont="1" applyFill="1" applyBorder="1"/>
    <xf numFmtId="0" fontId="20" fillId="0" borderId="0" xfId="0" applyFont="1" applyAlignment="1" applyProtection="1">
      <alignment horizontal="center"/>
      <protection locked="0"/>
    </xf>
    <xf numFmtId="0" fontId="3" fillId="3" borderId="0" xfId="0" applyFont="1" applyFill="1" applyAlignment="1">
      <alignment horizontal="center" vertical="top" wrapText="1"/>
    </xf>
    <xf numFmtId="0" fontId="20" fillId="0" borderId="0" xfId="0" applyFont="1" applyAlignment="1">
      <alignment horizontal="center"/>
    </xf>
    <xf numFmtId="14" fontId="17" fillId="0" borderId="16" xfId="0" applyNumberFormat="1" applyFont="1" applyBorder="1"/>
    <xf numFmtId="0" fontId="12" fillId="7" borderId="2" xfId="0" applyFont="1" applyFill="1" applyBorder="1" applyAlignment="1">
      <alignment vertical="top" wrapText="1"/>
    </xf>
    <xf numFmtId="0" fontId="3" fillId="2" borderId="15"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3" borderId="2" xfId="0" applyFont="1" applyFill="1" applyBorder="1" applyAlignment="1">
      <alignment horizontal="center" vertical="top" wrapText="1"/>
    </xf>
    <xf numFmtId="0" fontId="13" fillId="0" borderId="13" xfId="0" applyFont="1" applyBorder="1"/>
    <xf numFmtId="0" fontId="13" fillId="8" borderId="43" xfId="0" applyFont="1" applyFill="1" applyBorder="1" applyAlignment="1">
      <alignment horizontal="center" wrapText="1"/>
    </xf>
    <xf numFmtId="0" fontId="13" fillId="8" borderId="43" xfId="0" applyFont="1" applyFill="1" applyBorder="1" applyAlignment="1">
      <alignment horizontal="center"/>
    </xf>
    <xf numFmtId="0" fontId="13" fillId="8" borderId="44" xfId="0" applyFont="1" applyFill="1" applyBorder="1" applyAlignment="1">
      <alignment horizontal="center"/>
    </xf>
    <xf numFmtId="0" fontId="25" fillId="0" borderId="46" xfId="0" applyFont="1" applyBorder="1" applyAlignment="1">
      <alignment wrapText="1"/>
    </xf>
    <xf numFmtId="0" fontId="17" fillId="0" borderId="0" xfId="0" applyFont="1" applyAlignment="1">
      <alignment wrapText="1"/>
    </xf>
    <xf numFmtId="0" fontId="23" fillId="0" borderId="16" xfId="0" applyFont="1" applyBorder="1"/>
    <xf numFmtId="0" fontId="8" fillId="0" borderId="31" xfId="0" applyFont="1" applyBorder="1" applyAlignment="1">
      <alignment wrapText="1"/>
    </xf>
    <xf numFmtId="0" fontId="25" fillId="0" borderId="50" xfId="0" applyFont="1" applyBorder="1" applyAlignment="1">
      <alignment wrapText="1"/>
    </xf>
    <xf numFmtId="0" fontId="25" fillId="0" borderId="52" xfId="0" applyFont="1" applyBorder="1" applyAlignment="1">
      <alignment wrapText="1"/>
    </xf>
    <xf numFmtId="0" fontId="26" fillId="0" borderId="50" xfId="0" applyFont="1" applyBorder="1" applyAlignment="1">
      <alignment wrapText="1"/>
    </xf>
    <xf numFmtId="0" fontId="23" fillId="0" borderId="50" xfId="0" applyFont="1" applyBorder="1" applyAlignment="1">
      <alignment wrapText="1"/>
    </xf>
    <xf numFmtId="0" fontId="23" fillId="0" borderId="54" xfId="0" applyFont="1" applyBorder="1" applyAlignment="1">
      <alignment wrapText="1"/>
    </xf>
    <xf numFmtId="0" fontId="25" fillId="0" borderId="0" xfId="0" applyFont="1" applyAlignment="1">
      <alignment wrapText="1"/>
    </xf>
    <xf numFmtId="0" fontId="25" fillId="0" borderId="0" xfId="0" applyFont="1"/>
    <xf numFmtId="0" fontId="25" fillId="0" borderId="50" xfId="0" applyFont="1" applyBorder="1"/>
    <xf numFmtId="0" fontId="23" fillId="0" borderId="0" xfId="0" applyFont="1" applyAlignment="1">
      <alignment wrapText="1"/>
    </xf>
    <xf numFmtId="0" fontId="17" fillId="0" borderId="46" xfId="0" applyFont="1" applyBorder="1"/>
    <xf numFmtId="0" fontId="17" fillId="0" borderId="50" xfId="0" applyFont="1" applyBorder="1"/>
    <xf numFmtId="0" fontId="17" fillId="0" borderId="50" xfId="0" applyFont="1" applyBorder="1" applyAlignment="1">
      <alignment wrapText="1"/>
    </xf>
    <xf numFmtId="0" fontId="25" fillId="0" borderId="38" xfId="0" applyFont="1" applyBorder="1" applyAlignment="1">
      <alignment wrapText="1"/>
    </xf>
    <xf numFmtId="0" fontId="25" fillId="0" borderId="63" xfId="0" applyFont="1" applyBorder="1" applyAlignment="1">
      <alignment wrapText="1"/>
    </xf>
    <xf numFmtId="0" fontId="23" fillId="0" borderId="63" xfId="0" applyFont="1" applyBorder="1" applyAlignment="1">
      <alignment wrapText="1"/>
    </xf>
    <xf numFmtId="0" fontId="26" fillId="0" borderId="63" xfId="0" applyFont="1" applyBorder="1" applyAlignment="1">
      <alignment wrapText="1"/>
    </xf>
    <xf numFmtId="0" fontId="25" fillId="0" borderId="63" xfId="0" applyFont="1" applyBorder="1"/>
    <xf numFmtId="0" fontId="25" fillId="0" borderId="9" xfId="0" applyFont="1" applyBorder="1" applyAlignment="1">
      <alignment wrapText="1"/>
    </xf>
    <xf numFmtId="0" fontId="17" fillId="0" borderId="63" xfId="0" applyFont="1" applyBorder="1" applyAlignment="1">
      <alignment wrapText="1"/>
    </xf>
    <xf numFmtId="0" fontId="17" fillId="0" borderId="63" xfId="0" applyFont="1" applyBorder="1"/>
    <xf numFmtId="0" fontId="26" fillId="0" borderId="52" xfId="0" applyFont="1" applyBorder="1" applyAlignment="1">
      <alignment wrapText="1"/>
    </xf>
    <xf numFmtId="0" fontId="23" fillId="0" borderId="52" xfId="0" applyFont="1" applyBorder="1" applyAlignment="1">
      <alignment wrapText="1"/>
    </xf>
    <xf numFmtId="0" fontId="17" fillId="0" borderId="52" xfId="0" applyFont="1" applyBorder="1"/>
    <xf numFmtId="0" fontId="17" fillId="0" borderId="67" xfId="0" applyFont="1" applyBorder="1" applyAlignment="1">
      <alignment wrapText="1"/>
    </xf>
    <xf numFmtId="0" fontId="17" fillId="0" borderId="67" xfId="0" applyFont="1" applyBorder="1"/>
    <xf numFmtId="0" fontId="17" fillId="0" borderId="68" xfId="0" applyFont="1" applyBorder="1"/>
    <xf numFmtId="0" fontId="0" fillId="0" borderId="0" xfId="0" applyAlignment="1">
      <alignment horizontal="center" vertical="center"/>
    </xf>
    <xf numFmtId="0" fontId="13" fillId="0" borderId="40" xfId="0" applyFont="1" applyBorder="1"/>
    <xf numFmtId="0" fontId="13" fillId="0" borderId="70" xfId="0" applyFont="1" applyBorder="1"/>
    <xf numFmtId="0" fontId="13" fillId="0" borderId="70" xfId="0" applyFont="1" applyBorder="1" applyAlignment="1">
      <alignment horizontal="center"/>
    </xf>
    <xf numFmtId="0" fontId="0" fillId="0" borderId="70" xfId="0" applyBorder="1"/>
    <xf numFmtId="0" fontId="22" fillId="0" borderId="70" xfId="0" applyFont="1" applyBorder="1"/>
    <xf numFmtId="0" fontId="5" fillId="0" borderId="2" xfId="0" applyFont="1" applyBorder="1" applyAlignment="1">
      <alignment horizontal="left" vertical="center"/>
    </xf>
    <xf numFmtId="0" fontId="5" fillId="0" borderId="2" xfId="0" applyFont="1" applyBorder="1" applyAlignment="1">
      <alignment horizontal="center" vertical="center"/>
    </xf>
    <xf numFmtId="0" fontId="16" fillId="0" borderId="2" xfId="0" applyFont="1" applyBorder="1" applyAlignment="1">
      <alignment vertical="center" wrapText="1"/>
    </xf>
    <xf numFmtId="0" fontId="17" fillId="0" borderId="2" xfId="0" applyFont="1" applyBorder="1" applyAlignment="1">
      <alignment horizontal="center" vertical="center"/>
    </xf>
    <xf numFmtId="2" fontId="10" fillId="0" borderId="6" xfId="0" applyNumberFormat="1" applyFont="1" applyBorder="1"/>
    <xf numFmtId="0" fontId="23" fillId="14" borderId="11" xfId="0" applyFont="1" applyFill="1" applyBorder="1" applyAlignment="1">
      <alignment wrapText="1"/>
    </xf>
    <xf numFmtId="0" fontId="17" fillId="14" borderId="31" xfId="0" applyFont="1" applyFill="1" applyBorder="1" applyAlignment="1">
      <alignment wrapText="1"/>
    </xf>
    <xf numFmtId="0" fontId="23" fillId="14" borderId="31" xfId="0" applyFont="1" applyFill="1" applyBorder="1" applyAlignment="1">
      <alignment wrapText="1"/>
    </xf>
    <xf numFmtId="0" fontId="17" fillId="14" borderId="31" xfId="0" applyFont="1" applyFill="1" applyBorder="1"/>
    <xf numFmtId="0" fontId="23" fillId="14" borderId="31" xfId="0" applyFont="1" applyFill="1" applyBorder="1"/>
    <xf numFmtId="0" fontId="25" fillId="14" borderId="46" xfId="0" applyFont="1" applyFill="1" applyBorder="1" applyAlignment="1">
      <alignment wrapText="1"/>
    </xf>
    <xf numFmtId="0" fontId="17" fillId="14" borderId="16" xfId="0" applyFont="1" applyFill="1" applyBorder="1"/>
    <xf numFmtId="0" fontId="23" fillId="14" borderId="16" xfId="0" applyFont="1" applyFill="1" applyBorder="1" applyAlignment="1">
      <alignment wrapText="1"/>
    </xf>
    <xf numFmtId="0" fontId="23" fillId="14" borderId="16" xfId="0" applyFont="1" applyFill="1" applyBorder="1"/>
    <xf numFmtId="0" fontId="24" fillId="14" borderId="11" xfId="0" applyFont="1" applyFill="1" applyBorder="1" applyAlignment="1">
      <alignment wrapText="1"/>
    </xf>
    <xf numFmtId="0" fontId="24" fillId="14" borderId="31" xfId="0" applyFont="1" applyFill="1" applyBorder="1" applyAlignment="1">
      <alignment wrapText="1"/>
    </xf>
    <xf numFmtId="0" fontId="26" fillId="14" borderId="31" xfId="0" applyFont="1" applyFill="1" applyBorder="1"/>
    <xf numFmtId="0" fontId="23" fillId="14" borderId="33" xfId="0" applyFont="1" applyFill="1" applyBorder="1" applyAlignment="1">
      <alignment wrapText="1"/>
    </xf>
    <xf numFmtId="0" fontId="25" fillId="14" borderId="51" xfId="0" applyFont="1" applyFill="1" applyBorder="1" applyAlignment="1">
      <alignment wrapText="1"/>
    </xf>
    <xf numFmtId="0" fontId="26" fillId="14" borderId="10" xfId="0" applyFont="1" applyFill="1" applyBorder="1" applyAlignment="1">
      <alignment wrapText="1"/>
    </xf>
    <xf numFmtId="0" fontId="23" fillId="14" borderId="10" xfId="0" applyFont="1" applyFill="1" applyBorder="1"/>
    <xf numFmtId="0" fontId="25" fillId="14" borderId="10" xfId="0" applyFont="1" applyFill="1" applyBorder="1" applyAlignment="1">
      <alignment wrapText="1"/>
    </xf>
    <xf numFmtId="0" fontId="23" fillId="14" borderId="10" xfId="0" applyFont="1" applyFill="1" applyBorder="1" applyAlignment="1">
      <alignment wrapText="1"/>
    </xf>
    <xf numFmtId="0" fontId="17" fillId="14" borderId="10" xfId="0" applyFont="1" applyFill="1" applyBorder="1" applyAlignment="1">
      <alignment wrapText="1"/>
    </xf>
    <xf numFmtId="0" fontId="25" fillId="14" borderId="10" xfId="0" applyFont="1" applyFill="1" applyBorder="1"/>
    <xf numFmtId="0" fontId="25" fillId="14" borderId="50" xfId="0" applyFont="1" applyFill="1" applyBorder="1" applyAlignment="1">
      <alignment wrapText="1"/>
    </xf>
    <xf numFmtId="0" fontId="25" fillId="14" borderId="50" xfId="0" applyFont="1" applyFill="1" applyBorder="1"/>
    <xf numFmtId="0" fontId="23" fillId="14" borderId="50" xfId="0" applyFont="1" applyFill="1" applyBorder="1" applyAlignment="1">
      <alignment wrapText="1"/>
    </xf>
    <xf numFmtId="0" fontId="17" fillId="14" borderId="11" xfId="0" applyFont="1" applyFill="1" applyBorder="1"/>
    <xf numFmtId="0" fontId="23" fillId="14" borderId="56" xfId="0" applyFont="1" applyFill="1" applyBorder="1" applyAlignment="1">
      <alignment wrapText="1"/>
    </xf>
    <xf numFmtId="0" fontId="17" fillId="14" borderId="0" xfId="0" applyFont="1" applyFill="1" applyAlignment="1">
      <alignment wrapText="1"/>
    </xf>
    <xf numFmtId="0" fontId="23" fillId="14" borderId="0" xfId="0" applyFont="1" applyFill="1" applyAlignment="1">
      <alignment wrapText="1"/>
    </xf>
    <xf numFmtId="0" fontId="23" fillId="14" borderId="59" xfId="0" applyFont="1" applyFill="1" applyBorder="1" applyAlignment="1">
      <alignment wrapText="1"/>
    </xf>
    <xf numFmtId="0" fontId="23" fillId="14" borderId="33" xfId="0" applyFont="1" applyFill="1" applyBorder="1"/>
    <xf numFmtId="0" fontId="23" fillId="14" borderId="46" xfId="0" applyFont="1" applyFill="1" applyBorder="1" applyAlignment="1">
      <alignment wrapText="1"/>
    </xf>
    <xf numFmtId="0" fontId="17" fillId="14" borderId="50" xfId="0" applyFont="1" applyFill="1" applyBorder="1"/>
    <xf numFmtId="0" fontId="23" fillId="14" borderId="54" xfId="0" applyFont="1" applyFill="1" applyBorder="1"/>
    <xf numFmtId="0" fontId="25" fillId="14" borderId="0" xfId="0" applyFont="1" applyFill="1"/>
    <xf numFmtId="0" fontId="25" fillId="14" borderId="0" xfId="0" applyFont="1" applyFill="1" applyAlignment="1">
      <alignment wrapText="1"/>
    </xf>
    <xf numFmtId="0" fontId="25" fillId="14" borderId="60" xfId="0" applyFont="1" applyFill="1" applyBorder="1" applyAlignment="1">
      <alignment wrapText="1"/>
    </xf>
    <xf numFmtId="0" fontId="17" fillId="14" borderId="51" xfId="0" applyFont="1" applyFill="1" applyBorder="1" applyAlignment="1">
      <alignment wrapText="1"/>
    </xf>
    <xf numFmtId="0" fontId="23" fillId="14" borderId="51" xfId="0" applyFont="1" applyFill="1" applyBorder="1" applyAlignment="1">
      <alignment wrapText="1"/>
    </xf>
    <xf numFmtId="0" fontId="26" fillId="14" borderId="51" xfId="0" applyFont="1" applyFill="1" applyBorder="1" applyAlignment="1">
      <alignment wrapText="1"/>
    </xf>
    <xf numFmtId="0" fontId="17" fillId="14" borderId="64" xfId="0" applyFont="1" applyFill="1" applyBorder="1" applyAlignment="1">
      <alignment wrapText="1"/>
    </xf>
    <xf numFmtId="0" fontId="25" fillId="14" borderId="61" xfId="0" applyFont="1" applyFill="1" applyBorder="1" applyAlignment="1">
      <alignment wrapText="1"/>
    </xf>
    <xf numFmtId="0" fontId="25" fillId="14" borderId="41" xfId="0" applyFont="1" applyFill="1" applyBorder="1" applyAlignment="1">
      <alignment wrapText="1"/>
    </xf>
    <xf numFmtId="0" fontId="25" fillId="14" borderId="62" xfId="0" applyFont="1" applyFill="1" applyBorder="1" applyAlignment="1">
      <alignment wrapText="1"/>
    </xf>
    <xf numFmtId="0" fontId="25" fillId="14" borderId="16" xfId="0" applyFont="1" applyFill="1" applyBorder="1" applyAlignment="1">
      <alignment wrapText="1"/>
    </xf>
    <xf numFmtId="0" fontId="26" fillId="14" borderId="16" xfId="0" applyFont="1" applyFill="1" applyBorder="1" applyAlignment="1">
      <alignment wrapText="1"/>
    </xf>
    <xf numFmtId="0" fontId="25" fillId="14" borderId="16" xfId="0" applyFont="1" applyFill="1" applyBorder="1"/>
    <xf numFmtId="0" fontId="25" fillId="14" borderId="65" xfId="0" applyFont="1" applyFill="1" applyBorder="1" applyAlignment="1">
      <alignment wrapText="1"/>
    </xf>
    <xf numFmtId="0" fontId="17" fillId="14" borderId="0" xfId="0" applyFont="1" applyFill="1"/>
    <xf numFmtId="0" fontId="17" fillId="14" borderId="36" xfId="0" applyFont="1" applyFill="1" applyBorder="1"/>
    <xf numFmtId="0" fontId="26" fillId="14" borderId="0" xfId="0" applyFont="1" applyFill="1" applyAlignment="1">
      <alignment wrapText="1"/>
    </xf>
    <xf numFmtId="0" fontId="0" fillId="0" borderId="71" xfId="0" applyBorder="1"/>
    <xf numFmtId="0" fontId="0" fillId="0" borderId="0" xfId="0" applyAlignment="1">
      <alignment horizontal="left" wrapText="1"/>
    </xf>
    <xf numFmtId="0" fontId="19" fillId="0" borderId="0" xfId="0" applyFont="1" applyAlignment="1">
      <alignment horizontal="left" vertical="center" wrapText="1"/>
    </xf>
    <xf numFmtId="0" fontId="5" fillId="0" borderId="0" xfId="0" applyFont="1" applyAlignment="1">
      <alignment horizontal="left" wrapText="1"/>
    </xf>
    <xf numFmtId="0" fontId="27" fillId="0" borderId="0" xfId="0" applyFont="1" applyAlignment="1">
      <alignment horizontal="left" vertical="center"/>
    </xf>
    <xf numFmtId="0" fontId="17" fillId="0" borderId="15" xfId="0" applyFont="1" applyBorder="1"/>
    <xf numFmtId="0" fontId="17" fillId="0" borderId="0" xfId="0" applyFont="1"/>
    <xf numFmtId="0" fontId="8" fillId="0" borderId="0" xfId="0" applyFont="1" applyAlignment="1">
      <alignment horizontal="center" vertical="center" wrapText="1"/>
    </xf>
    <xf numFmtId="0" fontId="3" fillId="5" borderId="0" xfId="0" applyFont="1" applyFill="1" applyAlignment="1">
      <alignment horizontal="left" vertical="center"/>
    </xf>
    <xf numFmtId="0" fontId="3" fillId="6" borderId="4" xfId="0" applyFont="1" applyFill="1" applyBorder="1" applyAlignment="1">
      <alignment horizontal="left" vertical="center" wrapText="1"/>
    </xf>
    <xf numFmtId="0" fontId="10" fillId="0" borderId="4" xfId="0" applyFont="1" applyBorder="1" applyAlignment="1">
      <alignment horizontal="left" vertical="center"/>
    </xf>
    <xf numFmtId="0" fontId="13" fillId="0" borderId="30" xfId="0" applyFont="1" applyBorder="1" applyAlignment="1">
      <alignment horizontal="center"/>
    </xf>
    <xf numFmtId="0" fontId="13" fillId="0" borderId="40" xfId="0" applyFont="1" applyBorder="1" applyAlignment="1">
      <alignment horizontal="center"/>
    </xf>
    <xf numFmtId="164" fontId="10" fillId="0" borderId="3" xfId="0" applyNumberFormat="1" applyFont="1" applyBorder="1"/>
    <xf numFmtId="14" fontId="10" fillId="0" borderId="3" xfId="0" applyNumberFormat="1" applyFont="1" applyBorder="1" applyAlignment="1">
      <alignment horizontal="right"/>
    </xf>
    <xf numFmtId="164" fontId="10" fillId="0" borderId="2" xfId="0" applyNumberFormat="1" applyFont="1" applyBorder="1"/>
    <xf numFmtId="14" fontId="10" fillId="0" borderId="2" xfId="0" applyNumberFormat="1" applyFont="1" applyBorder="1" applyAlignment="1">
      <alignment horizontal="right"/>
    </xf>
    <xf numFmtId="0" fontId="31" fillId="0" borderId="0" xfId="0" applyFont="1" applyAlignment="1">
      <alignment horizontal="left" vertical="center"/>
    </xf>
    <xf numFmtId="0" fontId="33" fillId="0" borderId="0" xfId="0" applyFont="1" applyAlignment="1">
      <alignment horizontal="center" vertical="center"/>
    </xf>
    <xf numFmtId="0" fontId="34" fillId="0" borderId="0" xfId="0" applyFont="1"/>
    <xf numFmtId="0" fontId="35" fillId="0" borderId="0" xfId="0" applyFont="1" applyAlignment="1">
      <alignment horizontal="right" vertical="top"/>
    </xf>
    <xf numFmtId="0" fontId="35" fillId="0" borderId="0" xfId="0" applyFont="1" applyAlignment="1">
      <alignment horizontal="right" vertical="center"/>
    </xf>
    <xf numFmtId="0" fontId="5" fillId="0" borderId="0" xfId="0" applyFont="1" applyAlignment="1">
      <alignment horizontal="left" vertical="top" wrapText="1"/>
    </xf>
    <xf numFmtId="0" fontId="13" fillId="15" borderId="0" xfId="0" applyFont="1" applyFill="1"/>
    <xf numFmtId="0" fontId="0" fillId="0" borderId="0" xfId="0" applyAlignment="1">
      <alignment horizontal="right"/>
    </xf>
    <xf numFmtId="1" fontId="0" fillId="0" borderId="0" xfId="0" applyNumberFormat="1" applyAlignment="1">
      <alignment horizontal="right"/>
    </xf>
    <xf numFmtId="0" fontId="36" fillId="0" borderId="0" xfId="0" applyFont="1"/>
    <xf numFmtId="0" fontId="0" fillId="15" borderId="0" xfId="0" applyFill="1"/>
    <xf numFmtId="0" fontId="0" fillId="0" borderId="0" xfId="0" applyAlignment="1">
      <alignment horizontal="left"/>
    </xf>
    <xf numFmtId="0" fontId="6" fillId="0" borderId="2" xfId="0" applyFont="1" applyBorder="1" applyAlignment="1">
      <alignment horizontal="left"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top" wrapText="1"/>
    </xf>
    <xf numFmtId="0" fontId="16" fillId="0" borderId="2" xfId="0" applyFont="1" applyBorder="1" applyAlignment="1">
      <alignment horizontal="left" vertical="center" wrapText="1"/>
    </xf>
    <xf numFmtId="0" fontId="5" fillId="0" borderId="2" xfId="0" applyFont="1" applyBorder="1" applyAlignment="1">
      <alignment horizontal="left" vertical="center" wrapText="1"/>
    </xf>
    <xf numFmtId="0" fontId="16" fillId="0" borderId="2" xfId="0" applyFont="1" applyBorder="1" applyAlignment="1">
      <alignment vertical="top" wrapText="1"/>
    </xf>
    <xf numFmtId="0" fontId="5" fillId="0" borderId="66" xfId="0" applyFont="1" applyBorder="1" applyAlignment="1">
      <alignment horizontal="left" vertical="center"/>
    </xf>
    <xf numFmtId="0" fontId="23" fillId="8" borderId="51" xfId="0" applyFont="1" applyFill="1" applyBorder="1" applyAlignment="1">
      <alignment vertical="top" wrapText="1"/>
    </xf>
    <xf numFmtId="0" fontId="23" fillId="0" borderId="63" xfId="0" applyFont="1" applyBorder="1" applyAlignment="1">
      <alignment vertical="top" wrapText="1"/>
    </xf>
    <xf numFmtId="0" fontId="23" fillId="8" borderId="0" xfId="0" applyFont="1" applyFill="1" applyAlignment="1">
      <alignment vertical="top" wrapText="1"/>
    </xf>
    <xf numFmtId="0" fontId="23" fillId="8" borderId="16" xfId="0" applyFont="1" applyFill="1" applyBorder="1" applyAlignment="1">
      <alignment vertical="top" wrapText="1"/>
    </xf>
    <xf numFmtId="0" fontId="17" fillId="8" borderId="75" xfId="0" applyFont="1" applyFill="1" applyBorder="1" applyAlignment="1">
      <alignment wrapText="1"/>
    </xf>
    <xf numFmtId="0" fontId="25" fillId="0" borderId="67" xfId="0" applyFont="1" applyBorder="1" applyAlignment="1">
      <alignment wrapText="1"/>
    </xf>
    <xf numFmtId="0" fontId="25" fillId="8" borderId="36" xfId="0" applyFont="1" applyFill="1" applyBorder="1" applyAlignment="1">
      <alignment wrapText="1"/>
    </xf>
    <xf numFmtId="0" fontId="25" fillId="8" borderId="18" xfId="0" applyFont="1" applyFill="1" applyBorder="1" applyAlignment="1">
      <alignment wrapText="1"/>
    </xf>
    <xf numFmtId="0" fontId="30" fillId="0" borderId="2" xfId="0" applyFont="1" applyBorder="1" applyAlignment="1">
      <alignment wrapText="1"/>
    </xf>
    <xf numFmtId="0" fontId="30" fillId="0" borderId="2" xfId="0" applyFont="1" applyBorder="1" applyAlignment="1">
      <alignment horizontal="center" vertical="center" wrapText="1"/>
    </xf>
    <xf numFmtId="0" fontId="30" fillId="0" borderId="2" xfId="0" applyFont="1" applyBorder="1" applyAlignment="1">
      <alignment horizontal="left" vertical="center" wrapText="1"/>
    </xf>
    <xf numFmtId="0" fontId="10" fillId="0" borderId="8" xfId="0" applyFont="1" applyBorder="1" applyAlignment="1">
      <alignment horizontal="left" vertical="top" wrapText="1"/>
    </xf>
    <xf numFmtId="0" fontId="30" fillId="0" borderId="2" xfId="0" applyFont="1" applyBorder="1" applyAlignment="1">
      <alignment horizontal="left" vertical="top" wrapText="1"/>
    </xf>
    <xf numFmtId="0" fontId="30" fillId="0" borderId="6" xfId="0" applyFont="1" applyBorder="1" applyAlignment="1">
      <alignment horizontal="left" vertical="top" wrapText="1"/>
    </xf>
    <xf numFmtId="0" fontId="10" fillId="0" borderId="3" xfId="0" applyFont="1" applyBorder="1" applyAlignment="1">
      <alignment horizontal="left" vertical="top" wrapText="1"/>
    </xf>
    <xf numFmtId="0" fontId="30" fillId="0" borderId="2" xfId="0" applyFont="1" applyBorder="1"/>
    <xf numFmtId="0" fontId="10" fillId="0" borderId="12" xfId="0" applyFont="1" applyBorder="1" applyAlignment="1">
      <alignment vertical="top" wrapText="1"/>
    </xf>
    <xf numFmtId="0" fontId="10" fillId="0" borderId="8" xfId="0" applyFont="1" applyBorder="1" applyAlignment="1">
      <alignment vertical="top" wrapText="1"/>
    </xf>
    <xf numFmtId="0" fontId="30" fillId="0" borderId="8" xfId="0" applyFont="1" applyBorder="1" applyAlignment="1">
      <alignment horizontal="left" vertical="top" wrapText="1"/>
    </xf>
    <xf numFmtId="0" fontId="38" fillId="7" borderId="42" xfId="0" applyFont="1" applyFill="1" applyBorder="1"/>
    <xf numFmtId="0" fontId="12" fillId="7" borderId="42" xfId="0" applyFont="1" applyFill="1" applyBorder="1"/>
    <xf numFmtId="0" fontId="12" fillId="7" borderId="42" xfId="0" applyFont="1" applyFill="1" applyBorder="1" applyAlignment="1">
      <alignment horizontal="center" vertical="center"/>
    </xf>
    <xf numFmtId="0" fontId="38" fillId="7" borderId="8" xfId="0" applyFont="1" applyFill="1" applyBorder="1"/>
    <xf numFmtId="0" fontId="38" fillId="11" borderId="42" xfId="0" applyFont="1" applyFill="1" applyBorder="1" applyAlignment="1">
      <alignment wrapText="1"/>
    </xf>
    <xf numFmtId="0" fontId="38" fillId="11" borderId="42" xfId="0" applyFont="1" applyFill="1" applyBorder="1"/>
    <xf numFmtId="0" fontId="38" fillId="13" borderId="42" xfId="0" applyFont="1" applyFill="1" applyBorder="1"/>
    <xf numFmtId="0" fontId="38" fillId="13" borderId="42" xfId="0" applyFont="1" applyFill="1" applyBorder="1" applyAlignment="1">
      <alignment horizontal="center" vertical="center"/>
    </xf>
    <xf numFmtId="0" fontId="2" fillId="0" borderId="2" xfId="0" applyFont="1" applyBorder="1" applyAlignment="1">
      <alignment horizontal="left" vertical="center" wrapText="1"/>
    </xf>
    <xf numFmtId="0" fontId="30" fillId="8" borderId="2" xfId="0" applyFont="1" applyFill="1" applyBorder="1" applyAlignment="1">
      <alignment horizontal="center" vertical="center" wrapText="1"/>
    </xf>
    <xf numFmtId="0" fontId="30" fillId="8" borderId="8" xfId="0" applyFont="1" applyFill="1" applyBorder="1" applyAlignment="1">
      <alignment horizontal="center" vertical="center" wrapText="1"/>
    </xf>
    <xf numFmtId="0" fontId="30" fillId="0" borderId="2" xfId="0" applyFont="1" applyBorder="1" applyAlignment="1">
      <alignment horizontal="center" vertical="center"/>
    </xf>
    <xf numFmtId="0" fontId="10" fillId="0" borderId="2" xfId="0" applyFont="1" applyBorder="1" applyAlignment="1">
      <alignment horizontal="left" vertical="top" wrapText="1"/>
    </xf>
    <xf numFmtId="0" fontId="30" fillId="0" borderId="8" xfId="0" applyFont="1" applyBorder="1" applyAlignment="1">
      <alignment wrapText="1"/>
    </xf>
    <xf numFmtId="0" fontId="7" fillId="0" borderId="2" xfId="0" applyFont="1" applyBorder="1" applyAlignment="1">
      <alignment horizontal="left" vertical="top" wrapText="1"/>
    </xf>
    <xf numFmtId="0" fontId="30" fillId="0" borderId="8" xfId="1" applyFont="1" applyFill="1" applyBorder="1" applyAlignment="1">
      <alignment vertical="top" wrapText="1"/>
    </xf>
    <xf numFmtId="0" fontId="27" fillId="0" borderId="0" xfId="0" applyFont="1" applyAlignment="1">
      <alignment horizontal="left" vertical="center"/>
    </xf>
    <xf numFmtId="0" fontId="9" fillId="0" borderId="0" xfId="0" applyFont="1" applyAlignment="1">
      <alignment horizontal="left" vertical="center"/>
    </xf>
    <xf numFmtId="0" fontId="17" fillId="0" borderId="0" xfId="0" applyFont="1"/>
    <xf numFmtId="0" fontId="10" fillId="0" borderId="0" xfId="0" applyFont="1" applyAlignment="1">
      <alignment horizontal="left" vertical="center"/>
    </xf>
    <xf numFmtId="0" fontId="18" fillId="0" borderId="13" xfId="0" applyFont="1" applyBorder="1" applyAlignment="1">
      <alignment horizontal="center"/>
    </xf>
    <xf numFmtId="0" fontId="18" fillId="0" borderId="14" xfId="0" applyFont="1" applyBorder="1" applyAlignment="1">
      <alignment horizontal="center"/>
    </xf>
    <xf numFmtId="0" fontId="18" fillId="8" borderId="13" xfId="0" applyFont="1" applyFill="1" applyBorder="1" applyAlignment="1">
      <alignment horizontal="center"/>
    </xf>
    <xf numFmtId="0" fontId="18" fillId="8" borderId="14" xfId="0" applyFont="1" applyFill="1" applyBorder="1" applyAlignment="1">
      <alignment horizontal="center"/>
    </xf>
    <xf numFmtId="0" fontId="17" fillId="8" borderId="16" xfId="0" applyFont="1" applyFill="1" applyBorder="1" applyAlignment="1">
      <alignment horizontal="left"/>
    </xf>
    <xf numFmtId="0" fontId="17" fillId="8" borderId="18" xfId="0" applyFont="1" applyFill="1" applyBorder="1" applyAlignment="1">
      <alignment horizontal="left"/>
    </xf>
    <xf numFmtId="0" fontId="17" fillId="8" borderId="15" xfId="0" applyFont="1" applyFill="1" applyBorder="1" applyAlignment="1">
      <alignment horizontal="left" vertical="center"/>
    </xf>
    <xf numFmtId="0" fontId="17" fillId="8" borderId="17" xfId="0" applyFont="1" applyFill="1" applyBorder="1" applyAlignment="1">
      <alignment horizontal="left" vertical="center"/>
    </xf>
    <xf numFmtId="0" fontId="0" fillId="0" borderId="0" xfId="0"/>
    <xf numFmtId="0" fontId="13" fillId="0" borderId="0" xfId="0" applyFont="1" applyAlignment="1">
      <alignment horizontal="center"/>
    </xf>
    <xf numFmtId="0" fontId="10" fillId="0" borderId="0" xfId="0" applyFont="1" applyAlignment="1">
      <alignment horizontal="left"/>
    </xf>
    <xf numFmtId="0" fontId="3" fillId="5" borderId="0" xfId="0" applyFont="1" applyFill="1" applyAlignment="1">
      <alignment horizontal="left" vertical="center"/>
    </xf>
    <xf numFmtId="0" fontId="6" fillId="0" borderId="0" xfId="0" applyFont="1"/>
    <xf numFmtId="0" fontId="7" fillId="5" borderId="0" xfId="0" applyFont="1" applyFill="1" applyAlignment="1">
      <alignment horizontal="left" vertical="top" wrapText="1"/>
    </xf>
    <xf numFmtId="0" fontId="7" fillId="0" borderId="0" xfId="0" applyFont="1" applyAlignment="1">
      <alignment horizontal="left" vertical="center"/>
    </xf>
    <xf numFmtId="0" fontId="3" fillId="6" borderId="4" xfId="0" applyFont="1" applyFill="1" applyBorder="1" applyAlignment="1">
      <alignment horizontal="left" vertical="center" wrapText="1"/>
    </xf>
    <xf numFmtId="0" fontId="6" fillId="0" borderId="5" xfId="0" applyFont="1" applyBorder="1"/>
    <xf numFmtId="0" fontId="10" fillId="0" borderId="4" xfId="0" applyFont="1" applyBorder="1" applyAlignment="1">
      <alignment horizontal="left" vertical="center"/>
    </xf>
    <xf numFmtId="0" fontId="10" fillId="0" borderId="11" xfId="0" applyFont="1" applyBorder="1" applyAlignment="1">
      <alignment horizontal="left" vertical="center"/>
    </xf>
    <xf numFmtId="0" fontId="6" fillId="0" borderId="12" xfId="0" applyFont="1" applyBorder="1"/>
    <xf numFmtId="0" fontId="5" fillId="0" borderId="72" xfId="0" applyFont="1" applyBorder="1" applyAlignment="1">
      <alignment horizontal="left" vertical="top" wrapText="1"/>
    </xf>
    <xf numFmtId="0" fontId="5" fillId="0" borderId="73" xfId="0" applyFont="1" applyBorder="1" applyAlignment="1">
      <alignment horizontal="left" vertical="top" wrapText="1"/>
    </xf>
    <xf numFmtId="0" fontId="19" fillId="0" borderId="0" xfId="0" applyFont="1" applyAlignment="1">
      <alignment horizontal="left" vertical="center" wrapText="1"/>
    </xf>
    <xf numFmtId="0" fontId="5" fillId="0" borderId="0" xfId="0" applyFont="1" applyAlignment="1">
      <alignment horizontal="left" wrapText="1"/>
    </xf>
    <xf numFmtId="0" fontId="5" fillId="0" borderId="2" xfId="0" applyFont="1" applyBorder="1" applyAlignment="1">
      <alignment horizontal="left" vertical="top" wrapText="1"/>
    </xf>
    <xf numFmtId="0" fontId="5" fillId="0" borderId="24" xfId="0" applyFont="1" applyBorder="1" applyAlignment="1">
      <alignment horizontal="left"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14" fillId="10" borderId="22" xfId="0" applyFont="1" applyFill="1" applyBorder="1" applyAlignment="1">
      <alignment horizontal="center" vertical="top" wrapText="1"/>
    </xf>
    <xf numFmtId="0" fontId="14" fillId="10" borderId="23" xfId="0" applyFont="1" applyFill="1" applyBorder="1" applyAlignment="1">
      <alignment horizontal="center" vertical="top" wrapText="1"/>
    </xf>
    <xf numFmtId="0" fontId="5" fillId="0" borderId="2" xfId="0" applyFont="1" applyBorder="1" applyAlignment="1">
      <alignment horizontal="left" vertical="center" wrapText="1"/>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0" xfId="0" applyFont="1" applyAlignment="1">
      <alignment horizontal="left" vertical="top" wrapText="1"/>
    </xf>
    <xf numFmtId="0" fontId="14" fillId="9" borderId="22" xfId="0" applyFont="1" applyFill="1" applyBorder="1" applyAlignment="1">
      <alignment horizontal="center" wrapText="1"/>
    </xf>
    <xf numFmtId="0" fontId="14" fillId="9" borderId="23" xfId="0" applyFont="1" applyFill="1" applyBorder="1" applyAlignment="1">
      <alignment horizontal="center" wrapText="1"/>
    </xf>
    <xf numFmtId="0" fontId="5" fillId="0" borderId="0" xfId="0" applyFont="1" applyAlignment="1">
      <alignment wrapText="1"/>
    </xf>
    <xf numFmtId="0" fontId="0" fillId="0" borderId="0" xfId="0" applyAlignment="1">
      <alignment horizontal="left" wrapText="1"/>
    </xf>
    <xf numFmtId="0" fontId="17" fillId="0" borderId="0" xfId="0" applyFont="1" applyAlignment="1">
      <alignment horizontal="left" vertical="top" wrapText="1"/>
    </xf>
    <xf numFmtId="0" fontId="37" fillId="12" borderId="0" xfId="0" applyFont="1" applyFill="1" applyAlignment="1">
      <alignment horizontal="left" vertical="center" wrapText="1"/>
    </xf>
    <xf numFmtId="0" fontId="14" fillId="9" borderId="37" xfId="0" applyFont="1" applyFill="1" applyBorder="1" applyAlignment="1">
      <alignment horizontal="center"/>
    </xf>
    <xf numFmtId="0" fontId="14" fillId="9" borderId="1" xfId="0" applyFont="1" applyFill="1" applyBorder="1" applyAlignment="1">
      <alignment horizontal="center"/>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vertical="top" wrapText="1"/>
    </xf>
    <xf numFmtId="0" fontId="35" fillId="0" borderId="0" xfId="0" applyFont="1" applyAlignment="1">
      <alignment horizontal="right" vertical="top" wrapText="1"/>
    </xf>
    <xf numFmtId="0" fontId="10" fillId="0" borderId="38" xfId="0" applyFont="1" applyBorder="1" applyAlignment="1">
      <alignment horizontal="left" vertical="top" wrapText="1"/>
    </xf>
    <xf numFmtId="0" fontId="0" fillId="0" borderId="63" xfId="0" applyBorder="1" applyAlignment="1">
      <alignment horizontal="left" vertical="top" wrapText="1"/>
    </xf>
    <xf numFmtId="0" fontId="0" fillId="0" borderId="9" xfId="0" applyBorder="1" applyAlignment="1">
      <alignment horizontal="left" vertical="top" wrapText="1"/>
    </xf>
    <xf numFmtId="0" fontId="18" fillId="0" borderId="55" xfId="0" applyFont="1" applyBorder="1" applyAlignment="1">
      <alignment horizontal="center" vertical="center" textRotation="90"/>
    </xf>
    <xf numFmtId="0" fontId="18" fillId="0" borderId="57" xfId="0" applyFont="1" applyBorder="1" applyAlignment="1">
      <alignment horizontal="center" vertical="center" textRotation="90"/>
    </xf>
    <xf numFmtId="0" fontId="18" fillId="0" borderId="74" xfId="0" applyFont="1" applyBorder="1" applyAlignment="1">
      <alignment horizontal="center" vertical="center" textRotation="90"/>
    </xf>
    <xf numFmtId="0" fontId="18" fillId="0" borderId="66" xfId="0" applyFont="1" applyBorder="1" applyAlignment="1">
      <alignment horizontal="center" vertical="center" textRotation="90"/>
    </xf>
    <xf numFmtId="0" fontId="18" fillId="0" borderId="15" xfId="0" applyFont="1" applyBorder="1" applyAlignment="1">
      <alignment horizontal="center" vertical="center" textRotation="90"/>
    </xf>
    <xf numFmtId="0" fontId="18" fillId="0" borderId="17" xfId="0" applyFont="1" applyBorder="1" applyAlignment="1">
      <alignment horizontal="center" vertical="center" textRotation="90"/>
    </xf>
    <xf numFmtId="0" fontId="0" fillId="0" borderId="0" xfId="0" applyAlignment="1">
      <alignment wrapText="1"/>
    </xf>
    <xf numFmtId="0" fontId="0" fillId="0" borderId="0" xfId="0" applyAlignment="1">
      <alignment horizontal="left"/>
    </xf>
    <xf numFmtId="0" fontId="18" fillId="0" borderId="45" xfId="0" applyFont="1" applyBorder="1" applyAlignment="1">
      <alignment horizontal="center" vertical="center" textRotation="90"/>
    </xf>
    <xf numFmtId="0" fontId="18" fillId="0" borderId="47" xfId="0" applyFont="1" applyBorder="1" applyAlignment="1">
      <alignment horizontal="center" vertical="center" textRotation="90"/>
    </xf>
    <xf numFmtId="0" fontId="18" fillId="0" borderId="48" xfId="0" applyFont="1" applyBorder="1" applyAlignment="1">
      <alignment horizontal="center" vertical="center" textRotation="90"/>
    </xf>
    <xf numFmtId="0" fontId="28" fillId="0" borderId="0" xfId="0" applyFont="1" applyAlignment="1">
      <alignment wrapText="1"/>
    </xf>
    <xf numFmtId="0" fontId="5" fillId="0" borderId="0" xfId="0" applyFont="1" applyAlignment="1">
      <alignment horizontal="left" vertical="center"/>
    </xf>
    <xf numFmtId="0" fontId="18" fillId="0" borderId="58" xfId="0" applyFont="1" applyBorder="1" applyAlignment="1">
      <alignment horizontal="center" vertical="center" textRotation="90"/>
    </xf>
    <xf numFmtId="0" fontId="18" fillId="0" borderId="15" xfId="0" applyFont="1" applyBorder="1" applyAlignment="1">
      <alignment horizontal="center" vertical="center" textRotation="90" wrapText="1"/>
    </xf>
    <xf numFmtId="0" fontId="18" fillId="0" borderId="49" xfId="0" applyFont="1" applyBorder="1" applyAlignment="1">
      <alignment horizontal="center" vertical="center" textRotation="90"/>
    </xf>
    <xf numFmtId="0" fontId="18" fillId="0" borderId="53" xfId="0" applyFont="1" applyBorder="1" applyAlignment="1">
      <alignment horizontal="center" vertical="center" textRotation="90"/>
    </xf>
    <xf numFmtId="0" fontId="13" fillId="0" borderId="49" xfId="0" applyFont="1" applyBorder="1" applyAlignment="1">
      <alignment horizontal="center" vertical="center" textRotation="90"/>
    </xf>
    <xf numFmtId="0" fontId="13" fillId="0" borderId="15" xfId="0" applyFont="1" applyBorder="1" applyAlignment="1">
      <alignment horizontal="center" vertical="center" textRotation="90"/>
    </xf>
    <xf numFmtId="0" fontId="13" fillId="0" borderId="39" xfId="0" applyFont="1" applyBorder="1" applyAlignment="1">
      <alignment horizontal="center"/>
    </xf>
    <xf numFmtId="0" fontId="13" fillId="0" borderId="69" xfId="0" applyFont="1" applyBorder="1" applyAlignment="1">
      <alignment horizontal="center"/>
    </xf>
    <xf numFmtId="0" fontId="13" fillId="0" borderId="30" xfId="0" applyFont="1" applyBorder="1" applyAlignment="1">
      <alignment horizontal="center"/>
    </xf>
    <xf numFmtId="0" fontId="13" fillId="0" borderId="40" xfId="0" applyFont="1" applyBorder="1" applyAlignment="1">
      <alignment horizontal="center"/>
    </xf>
  </cellXfs>
  <cellStyles count="2">
    <cellStyle name="Good" xfId="1" builtinId="26"/>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C6" sqref="C6"/>
    </sheetView>
  </sheetViews>
  <sheetFormatPr defaultColWidth="11" defaultRowHeight="15.6" x14ac:dyDescent="0.3"/>
  <cols>
    <col min="1" max="1" width="15.3984375" bestFit="1" customWidth="1"/>
    <col min="2" max="2" width="18" customWidth="1"/>
    <col min="3" max="3" width="85.8984375" customWidth="1"/>
    <col min="4" max="4" width="0" hidden="1" customWidth="1"/>
  </cols>
  <sheetData>
    <row r="1" spans="1:7" ht="30.9" customHeight="1" x14ac:dyDescent="0.3">
      <c r="A1" s="261"/>
      <c r="B1" s="261"/>
      <c r="C1" s="261" t="s">
        <v>83</v>
      </c>
      <c r="D1" s="261"/>
      <c r="E1" s="261"/>
      <c r="F1" s="261"/>
      <c r="G1" s="194"/>
    </row>
    <row r="2" spans="1:7" ht="30.9" customHeight="1" x14ac:dyDescent="0.3">
      <c r="A2" s="261"/>
      <c r="B2" s="261"/>
      <c r="C2" s="261"/>
      <c r="D2" s="261"/>
      <c r="E2" s="261"/>
      <c r="F2" s="261"/>
      <c r="G2" s="194"/>
    </row>
    <row r="3" spans="1:7" ht="24.9" customHeight="1" thickBot="1" x14ac:dyDescent="0.35">
      <c r="A3" s="197"/>
      <c r="B3" s="197"/>
      <c r="C3" s="197"/>
      <c r="D3" s="28"/>
      <c r="E3" s="28"/>
      <c r="F3" s="28"/>
      <c r="G3" s="28"/>
    </row>
    <row r="4" spans="1:7" x14ac:dyDescent="0.3">
      <c r="B4" s="265" t="s">
        <v>84</v>
      </c>
      <c r="C4" s="266"/>
    </row>
    <row r="5" spans="1:7" x14ac:dyDescent="0.3">
      <c r="B5" s="195"/>
      <c r="C5" s="36"/>
    </row>
    <row r="6" spans="1:7" x14ac:dyDescent="0.3">
      <c r="B6" s="195" t="s">
        <v>85</v>
      </c>
      <c r="C6" s="36"/>
    </row>
    <row r="7" spans="1:7" x14ac:dyDescent="0.3">
      <c r="B7" s="195"/>
      <c r="C7" s="36"/>
    </row>
    <row r="8" spans="1:7" x14ac:dyDescent="0.3">
      <c r="B8" s="195" t="s">
        <v>86</v>
      </c>
      <c r="C8" s="36"/>
    </row>
    <row r="9" spans="1:7" x14ac:dyDescent="0.3">
      <c r="B9" s="195"/>
      <c r="C9" s="36"/>
    </row>
    <row r="10" spans="1:7" x14ac:dyDescent="0.3">
      <c r="B10" s="195" t="s">
        <v>87</v>
      </c>
      <c r="C10" s="91"/>
    </row>
    <row r="11" spans="1:7" ht="16.2" thickBot="1" x14ac:dyDescent="0.35">
      <c r="B11" s="37"/>
      <c r="C11" s="38"/>
    </row>
    <row r="13" spans="1:7" ht="16.2" thickBot="1" x14ac:dyDescent="0.35"/>
    <row r="14" spans="1:7" x14ac:dyDescent="0.3">
      <c r="B14" s="267" t="s">
        <v>88</v>
      </c>
      <c r="C14" s="268"/>
    </row>
    <row r="15" spans="1:7" x14ac:dyDescent="0.3">
      <c r="B15" s="66" t="s">
        <v>89</v>
      </c>
      <c r="C15" s="67"/>
    </row>
    <row r="16" spans="1:7" x14ac:dyDescent="0.3">
      <c r="B16" s="66"/>
      <c r="C16" s="67"/>
    </row>
    <row r="17" spans="1:5" x14ac:dyDescent="0.3">
      <c r="B17" s="66" t="s">
        <v>90</v>
      </c>
      <c r="C17" s="67"/>
    </row>
    <row r="18" spans="1:5" x14ac:dyDescent="0.3">
      <c r="B18" s="66"/>
      <c r="C18" s="67"/>
    </row>
    <row r="19" spans="1:5" x14ac:dyDescent="0.3">
      <c r="B19" s="66" t="s">
        <v>91</v>
      </c>
      <c r="C19" s="87"/>
    </row>
    <row r="20" spans="1:5" x14ac:dyDescent="0.3">
      <c r="B20" s="66"/>
      <c r="C20" s="67"/>
    </row>
    <row r="21" spans="1:5" x14ac:dyDescent="0.3">
      <c r="B21" s="271" t="s">
        <v>92</v>
      </c>
      <c r="C21" s="269"/>
    </row>
    <row r="22" spans="1:5" x14ac:dyDescent="0.3">
      <c r="B22" s="271"/>
      <c r="C22" s="269"/>
    </row>
    <row r="23" spans="1:5" ht="16.2" thickBot="1" x14ac:dyDescent="0.35">
      <c r="B23" s="272"/>
      <c r="C23" s="270"/>
    </row>
    <row r="24" spans="1:5" x14ac:dyDescent="0.3">
      <c r="A24" s="196"/>
      <c r="B24" s="196" t="s">
        <v>93</v>
      </c>
      <c r="C24" s="196"/>
      <c r="D24" s="196"/>
      <c r="E24" s="196"/>
    </row>
    <row r="25" spans="1:5" ht="15.9" customHeight="1" x14ac:dyDescent="0.3">
      <c r="A25" s="196"/>
      <c r="B25" s="196"/>
      <c r="C25" s="196"/>
      <c r="D25" s="196"/>
      <c r="E25" s="196"/>
    </row>
    <row r="26" spans="1:5" x14ac:dyDescent="0.3">
      <c r="A26" s="196"/>
      <c r="B26" s="196"/>
      <c r="C26" s="196"/>
      <c r="D26" s="196"/>
      <c r="E26" s="196"/>
    </row>
    <row r="27" spans="1:5" ht="15.9" customHeight="1" x14ac:dyDescent="0.3">
      <c r="A27" s="196"/>
      <c r="B27" s="29"/>
      <c r="C27" s="29"/>
      <c r="D27" s="196"/>
      <c r="E27" s="196"/>
    </row>
    <row r="28" spans="1:5" x14ac:dyDescent="0.3">
      <c r="A28" s="262" t="s">
        <v>94</v>
      </c>
      <c r="B28" s="263"/>
      <c r="C28" s="263"/>
      <c r="D28" s="263"/>
      <c r="E28" s="263"/>
    </row>
    <row r="29" spans="1:5" x14ac:dyDescent="0.3">
      <c r="A29" s="264" t="s">
        <v>95</v>
      </c>
      <c r="B29" s="263"/>
      <c r="C29" s="263"/>
      <c r="D29" s="263"/>
      <c r="E29" s="263"/>
    </row>
  </sheetData>
  <mergeCells count="12">
    <mergeCell ref="A28:E28"/>
    <mergeCell ref="A29:E29"/>
    <mergeCell ref="B4:C4"/>
    <mergeCell ref="B14:C14"/>
    <mergeCell ref="C21:C23"/>
    <mergeCell ref="B21:B23"/>
    <mergeCell ref="A1:B1"/>
    <mergeCell ref="C1:D1"/>
    <mergeCell ref="E1:F1"/>
    <mergeCell ref="A2:B2"/>
    <mergeCell ref="C2:D2"/>
    <mergeCell ref="E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1"/>
  <sheetViews>
    <sheetView topLeftCell="A8" workbookViewId="0">
      <selection activeCell="C14" sqref="C14"/>
    </sheetView>
  </sheetViews>
  <sheetFormatPr defaultColWidth="13" defaultRowHeight="15.6" x14ac:dyDescent="0.3"/>
  <cols>
    <col min="1" max="1" width="10" customWidth="1"/>
    <col min="2" max="2" width="13.5" customWidth="1"/>
    <col min="3" max="3" width="64.8984375" customWidth="1"/>
    <col min="4" max="4" width="11.3984375" customWidth="1"/>
    <col min="5" max="26" width="10" customWidth="1"/>
  </cols>
  <sheetData>
    <row r="1" spans="1:26" ht="21.75" customHeight="1" x14ac:dyDescent="0.3">
      <c r="A1" s="12" t="s">
        <v>98</v>
      </c>
      <c r="B1" s="13"/>
      <c r="C1" s="13"/>
      <c r="D1" s="13"/>
      <c r="E1" s="13"/>
      <c r="F1" s="13"/>
      <c r="G1" s="13"/>
      <c r="H1" s="13"/>
      <c r="I1" s="13"/>
      <c r="J1" s="13"/>
      <c r="K1" s="13"/>
      <c r="L1" s="13"/>
      <c r="M1" s="13"/>
      <c r="N1" s="13"/>
      <c r="O1" s="13"/>
      <c r="P1" s="13"/>
      <c r="Q1" s="13"/>
      <c r="R1" s="13"/>
      <c r="S1" s="13"/>
      <c r="T1" s="13"/>
      <c r="U1" s="13"/>
      <c r="V1" s="13"/>
      <c r="W1" s="13"/>
      <c r="X1" s="13"/>
      <c r="Y1" s="13"/>
      <c r="Z1" s="13"/>
    </row>
    <row r="2" spans="1:26" ht="12" customHeight="1" x14ac:dyDescent="0.3">
      <c r="A2" s="14" t="s">
        <v>99</v>
      </c>
      <c r="B2" s="14" t="s">
        <v>100</v>
      </c>
      <c r="C2" s="15" t="s">
        <v>98</v>
      </c>
      <c r="D2" s="13"/>
      <c r="E2" s="13"/>
      <c r="F2" s="13"/>
      <c r="G2" s="13"/>
      <c r="H2" s="13"/>
      <c r="I2" s="13"/>
      <c r="J2" s="13"/>
      <c r="K2" s="13"/>
      <c r="L2" s="13"/>
      <c r="M2" s="13"/>
      <c r="N2" s="13"/>
      <c r="O2" s="13"/>
      <c r="P2" s="13"/>
      <c r="Q2" s="13"/>
      <c r="R2" s="13"/>
      <c r="S2" s="13"/>
      <c r="T2" s="13"/>
      <c r="U2" s="13"/>
      <c r="V2" s="13"/>
      <c r="W2" s="13"/>
      <c r="X2" s="13"/>
      <c r="Y2" s="13"/>
      <c r="Z2" s="13"/>
    </row>
    <row r="3" spans="1:26" x14ac:dyDescent="0.3">
      <c r="A3" s="140">
        <v>0.26</v>
      </c>
      <c r="B3" s="17">
        <v>43994</v>
      </c>
      <c r="C3" s="18" t="s">
        <v>101</v>
      </c>
      <c r="D3" s="13"/>
      <c r="E3" s="13"/>
      <c r="F3" s="13"/>
      <c r="G3" s="13"/>
      <c r="H3" s="13"/>
      <c r="I3" s="13"/>
      <c r="J3" s="13"/>
      <c r="K3" s="13"/>
      <c r="L3" s="13"/>
      <c r="M3" s="13"/>
      <c r="N3" s="13"/>
      <c r="O3" s="13"/>
      <c r="P3" s="13"/>
      <c r="Q3" s="13"/>
      <c r="R3" s="13"/>
      <c r="S3" s="13"/>
      <c r="T3" s="13"/>
      <c r="U3" s="13"/>
      <c r="V3" s="13"/>
      <c r="W3" s="13"/>
      <c r="X3" s="13"/>
      <c r="Y3" s="13"/>
      <c r="Z3" s="13"/>
    </row>
    <row r="4" spans="1:26" x14ac:dyDescent="0.3">
      <c r="A4" s="140">
        <v>0.27</v>
      </c>
      <c r="B4" s="17">
        <v>43994</v>
      </c>
      <c r="C4" s="18" t="s">
        <v>102</v>
      </c>
      <c r="D4" s="13"/>
      <c r="E4" s="13"/>
      <c r="F4" s="13"/>
      <c r="G4" s="13"/>
      <c r="H4" s="13"/>
      <c r="I4" s="13"/>
      <c r="J4" s="13"/>
      <c r="K4" s="13"/>
      <c r="L4" s="13"/>
      <c r="M4" s="13"/>
      <c r="N4" s="13"/>
      <c r="O4" s="13"/>
      <c r="P4" s="13"/>
      <c r="Q4" s="13"/>
      <c r="R4" s="13"/>
      <c r="S4" s="13"/>
      <c r="T4" s="13"/>
      <c r="U4" s="13"/>
      <c r="V4" s="13"/>
      <c r="W4" s="13"/>
      <c r="X4" s="13"/>
      <c r="Y4" s="13"/>
      <c r="Z4" s="13"/>
    </row>
    <row r="5" spans="1:26" x14ac:dyDescent="0.3">
      <c r="A5" s="140">
        <v>1</v>
      </c>
      <c r="B5" s="19">
        <v>43997</v>
      </c>
      <c r="C5" s="18" t="s">
        <v>103</v>
      </c>
      <c r="D5" s="13"/>
      <c r="E5" s="13"/>
      <c r="F5" s="13"/>
      <c r="G5" s="13"/>
      <c r="H5" s="13"/>
      <c r="I5" s="13"/>
      <c r="J5" s="13"/>
      <c r="K5" s="13"/>
      <c r="L5" s="13"/>
      <c r="M5" s="13"/>
      <c r="N5" s="13"/>
      <c r="O5" s="13"/>
      <c r="P5" s="13"/>
      <c r="Q5" s="13"/>
      <c r="R5" s="13"/>
      <c r="S5" s="13"/>
      <c r="T5" s="13"/>
      <c r="U5" s="13"/>
      <c r="V5" s="13"/>
      <c r="W5" s="13"/>
      <c r="X5" s="13"/>
      <c r="Y5" s="13"/>
      <c r="Z5" s="13"/>
    </row>
    <row r="6" spans="1:26" x14ac:dyDescent="0.3">
      <c r="A6" s="203">
        <v>1.1000000000000001</v>
      </c>
      <c r="B6" s="204">
        <v>43999</v>
      </c>
      <c r="C6" s="22" t="s">
        <v>104</v>
      </c>
      <c r="D6" s="13"/>
      <c r="E6" s="13"/>
      <c r="F6" s="13"/>
      <c r="G6" s="13"/>
      <c r="H6" s="13"/>
      <c r="I6" s="13"/>
      <c r="J6" s="13"/>
      <c r="K6" s="13"/>
      <c r="L6" s="13"/>
      <c r="M6" s="13"/>
      <c r="N6" s="13"/>
      <c r="O6" s="13"/>
      <c r="P6" s="13"/>
      <c r="Q6" s="13"/>
      <c r="R6" s="13"/>
      <c r="S6" s="13"/>
      <c r="T6" s="13"/>
      <c r="U6" s="13"/>
      <c r="V6" s="13"/>
      <c r="W6" s="13"/>
      <c r="X6" s="13"/>
      <c r="Y6" s="13"/>
      <c r="Z6" s="13"/>
    </row>
    <row r="7" spans="1:26" x14ac:dyDescent="0.3">
      <c r="A7" s="205">
        <v>1.2</v>
      </c>
      <c r="B7" s="206">
        <v>44005</v>
      </c>
      <c r="C7" s="26" t="s">
        <v>275</v>
      </c>
      <c r="D7" s="13"/>
      <c r="E7" s="13"/>
      <c r="F7" s="13"/>
      <c r="G7" s="13"/>
      <c r="H7" s="13"/>
      <c r="I7" s="13"/>
      <c r="J7" s="13"/>
      <c r="K7" s="13"/>
      <c r="L7" s="13"/>
      <c r="M7" s="13"/>
      <c r="N7" s="13"/>
      <c r="O7" s="13"/>
      <c r="P7" s="13"/>
      <c r="Q7" s="13"/>
      <c r="R7" s="13"/>
      <c r="S7" s="13"/>
      <c r="T7" s="13"/>
      <c r="U7" s="13"/>
      <c r="V7" s="13"/>
      <c r="W7" s="13"/>
      <c r="X7" s="13"/>
      <c r="Y7" s="13"/>
      <c r="Z7" s="13"/>
    </row>
    <row r="8" spans="1:26" ht="40.200000000000003" x14ac:dyDescent="0.3">
      <c r="A8" s="205">
        <v>1.3</v>
      </c>
      <c r="B8" s="206">
        <v>44006</v>
      </c>
      <c r="C8" s="26" t="s">
        <v>301</v>
      </c>
      <c r="D8" s="13"/>
      <c r="E8" s="13"/>
      <c r="F8" s="13"/>
      <c r="G8" s="13"/>
      <c r="H8" s="13"/>
      <c r="I8" s="13"/>
      <c r="J8" s="13"/>
      <c r="K8" s="13"/>
      <c r="L8" s="13"/>
      <c r="M8" s="13"/>
      <c r="N8" s="13"/>
      <c r="O8" s="13"/>
      <c r="P8" s="13"/>
      <c r="Q8" s="13"/>
      <c r="R8" s="13"/>
      <c r="S8" s="13"/>
      <c r="T8" s="13"/>
      <c r="U8" s="13"/>
      <c r="V8" s="13"/>
      <c r="W8" s="13"/>
      <c r="X8" s="13"/>
      <c r="Y8" s="13"/>
      <c r="Z8" s="13"/>
    </row>
    <row r="9" spans="1:26" ht="17.25" customHeight="1" x14ac:dyDescent="0.3">
      <c r="A9" s="205">
        <v>1.4</v>
      </c>
      <c r="B9" s="206">
        <v>44011</v>
      </c>
      <c r="C9" s="26" t="s">
        <v>307</v>
      </c>
      <c r="D9" s="13"/>
      <c r="E9" s="13"/>
      <c r="F9" s="13"/>
      <c r="G9" s="13"/>
      <c r="H9" s="13"/>
      <c r="I9" s="13"/>
      <c r="J9" s="13"/>
      <c r="K9" s="13"/>
      <c r="L9" s="13"/>
      <c r="M9" s="13"/>
      <c r="N9" s="13"/>
      <c r="O9" s="13"/>
      <c r="P9" s="13"/>
      <c r="Q9" s="13"/>
      <c r="R9" s="13"/>
      <c r="S9" s="13"/>
      <c r="T9" s="13"/>
      <c r="U9" s="13"/>
      <c r="V9" s="13"/>
      <c r="W9" s="13"/>
      <c r="X9" s="13"/>
      <c r="Y9" s="13"/>
      <c r="Z9" s="13"/>
    </row>
    <row r="10" spans="1:26" ht="17.25" customHeight="1" x14ac:dyDescent="0.3">
      <c r="A10" s="205">
        <v>2</v>
      </c>
      <c r="B10" s="206">
        <v>44013</v>
      </c>
      <c r="C10" s="26" t="s">
        <v>321</v>
      </c>
      <c r="D10" s="13"/>
      <c r="E10" s="13"/>
      <c r="F10" s="13"/>
      <c r="G10" s="13"/>
      <c r="H10" s="13"/>
      <c r="I10" s="13"/>
      <c r="J10" s="13"/>
      <c r="K10" s="13"/>
      <c r="L10" s="13"/>
      <c r="M10" s="13"/>
      <c r="N10" s="13"/>
      <c r="O10" s="13"/>
      <c r="P10" s="13"/>
      <c r="Q10" s="13"/>
      <c r="R10" s="13"/>
      <c r="S10" s="13"/>
      <c r="T10" s="13"/>
      <c r="U10" s="13"/>
      <c r="V10" s="13"/>
      <c r="W10" s="13"/>
      <c r="X10" s="13"/>
      <c r="Y10" s="13"/>
      <c r="Z10" s="13"/>
    </row>
    <row r="11" spans="1:26" ht="17.25" customHeight="1" x14ac:dyDescent="0.3">
      <c r="A11" s="205">
        <v>2.1</v>
      </c>
      <c r="B11" s="206">
        <v>44113</v>
      </c>
      <c r="C11" s="26" t="s">
        <v>325</v>
      </c>
      <c r="D11" s="13"/>
      <c r="E11" s="13"/>
      <c r="F11" s="13"/>
      <c r="G11" s="13"/>
      <c r="H11" s="13"/>
      <c r="I11" s="13"/>
      <c r="J11" s="13"/>
      <c r="K11" s="13"/>
      <c r="L11" s="13"/>
      <c r="M11" s="13"/>
      <c r="N11" s="13"/>
      <c r="O11" s="13"/>
      <c r="P11" s="13"/>
      <c r="Q11" s="13"/>
      <c r="R11" s="13"/>
      <c r="S11" s="13"/>
      <c r="T11" s="13"/>
      <c r="U11" s="13"/>
      <c r="V11" s="13"/>
      <c r="W11" s="13"/>
      <c r="X11" s="13"/>
      <c r="Y11" s="13"/>
      <c r="Z11" s="13"/>
    </row>
    <row r="12" spans="1:26" ht="42.9" customHeight="1" x14ac:dyDescent="0.3">
      <c r="A12" s="205">
        <v>2.2000000000000002</v>
      </c>
      <c r="B12" s="206">
        <v>44139</v>
      </c>
      <c r="C12" s="26" t="s">
        <v>326</v>
      </c>
      <c r="D12" s="13"/>
      <c r="E12" s="13"/>
      <c r="F12" s="13"/>
      <c r="G12" s="13"/>
      <c r="H12" s="13"/>
      <c r="I12" s="13"/>
      <c r="J12" s="13"/>
      <c r="K12" s="13"/>
      <c r="L12" s="13"/>
      <c r="M12" s="13"/>
      <c r="N12" s="13"/>
      <c r="O12" s="13"/>
      <c r="P12" s="13"/>
      <c r="Q12" s="13"/>
      <c r="R12" s="13"/>
      <c r="S12" s="13"/>
      <c r="T12" s="13"/>
      <c r="U12" s="13"/>
      <c r="V12" s="13"/>
      <c r="W12" s="13"/>
      <c r="X12" s="13"/>
      <c r="Y12" s="13"/>
      <c r="Z12" s="13"/>
    </row>
    <row r="13" spans="1:26" ht="42.9" customHeight="1" x14ac:dyDescent="0.3">
      <c r="A13" s="205">
        <v>2.2999999999999998</v>
      </c>
      <c r="B13" s="206">
        <v>44147</v>
      </c>
      <c r="C13" s="26" t="s">
        <v>333</v>
      </c>
      <c r="D13" s="13"/>
      <c r="E13" s="13"/>
      <c r="F13" s="13"/>
      <c r="G13" s="13"/>
      <c r="H13" s="13"/>
      <c r="I13" s="13"/>
      <c r="J13" s="13"/>
      <c r="K13" s="13"/>
      <c r="L13" s="13"/>
      <c r="M13" s="13"/>
      <c r="N13" s="13"/>
      <c r="O13" s="13"/>
      <c r="P13" s="13"/>
      <c r="Q13" s="13"/>
      <c r="R13" s="13"/>
      <c r="S13" s="13"/>
      <c r="T13" s="13"/>
      <c r="U13" s="13"/>
      <c r="V13" s="13"/>
      <c r="W13" s="13"/>
      <c r="X13" s="13"/>
      <c r="Y13" s="13"/>
      <c r="Z13" s="13"/>
    </row>
    <row r="14" spans="1:26" ht="42.9" customHeight="1" x14ac:dyDescent="0.3">
      <c r="A14" s="205">
        <v>2.4</v>
      </c>
      <c r="B14" s="206">
        <v>44154</v>
      </c>
      <c r="C14" s="26" t="s">
        <v>334</v>
      </c>
      <c r="D14" s="13"/>
      <c r="E14" s="13"/>
      <c r="F14" s="13"/>
      <c r="G14" s="13"/>
      <c r="H14" s="13"/>
      <c r="I14" s="13"/>
      <c r="J14" s="13"/>
      <c r="K14" s="13"/>
      <c r="L14" s="13"/>
      <c r="M14" s="13"/>
      <c r="N14" s="13"/>
      <c r="O14" s="13"/>
      <c r="P14" s="13"/>
      <c r="Q14" s="13"/>
      <c r="R14" s="13"/>
      <c r="S14" s="13"/>
      <c r="T14" s="13"/>
      <c r="U14" s="13"/>
      <c r="V14" s="13"/>
      <c r="W14" s="13"/>
      <c r="X14" s="13"/>
      <c r="Y14" s="13"/>
      <c r="Z14" s="13"/>
    </row>
    <row r="15" spans="1:26" ht="12" customHeight="1" x14ac:dyDescent="0.3">
      <c r="A15" s="13"/>
      <c r="B15" s="13"/>
      <c r="C15" s="13"/>
      <c r="D15" s="13"/>
      <c r="E15" s="13"/>
      <c r="F15" s="13"/>
      <c r="G15" s="13"/>
      <c r="H15" s="13"/>
      <c r="I15" s="13"/>
      <c r="J15" s="13"/>
      <c r="K15" s="13"/>
      <c r="L15" s="13"/>
      <c r="M15" s="13"/>
      <c r="N15" s="13"/>
      <c r="O15" s="13"/>
      <c r="P15" s="13"/>
      <c r="Q15" s="13"/>
      <c r="R15" s="13"/>
      <c r="S15" s="13"/>
      <c r="T15" s="13"/>
      <c r="U15" s="13"/>
      <c r="V15" s="13"/>
      <c r="W15" s="13"/>
      <c r="X15" s="13"/>
      <c r="Y15" s="13"/>
      <c r="Z15" s="13"/>
    </row>
    <row r="16" spans="1:26" ht="12" customHeight="1" x14ac:dyDescent="0.3">
      <c r="A16" s="276" t="s">
        <v>105</v>
      </c>
      <c r="B16" s="277"/>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 customHeight="1" x14ac:dyDescent="0.3">
      <c r="A17" s="279" t="s">
        <v>106</v>
      </c>
      <c r="B17" s="273"/>
      <c r="C17" s="273"/>
      <c r="D17" s="273"/>
      <c r="E17" s="273"/>
      <c r="F17" s="13"/>
      <c r="G17" s="13"/>
      <c r="H17" s="13"/>
      <c r="I17" s="13"/>
      <c r="J17" s="13"/>
      <c r="K17" s="13"/>
      <c r="L17" s="13"/>
      <c r="M17" s="13"/>
      <c r="N17" s="13"/>
      <c r="O17" s="13"/>
      <c r="P17" s="13"/>
      <c r="Q17" s="13"/>
      <c r="R17" s="13"/>
      <c r="S17" s="13"/>
      <c r="T17" s="13"/>
      <c r="U17" s="13"/>
      <c r="V17" s="13"/>
      <c r="W17" s="13"/>
      <c r="X17" s="13"/>
      <c r="Y17" s="13"/>
      <c r="Z17" s="13"/>
    </row>
    <row r="18" spans="1:26" ht="12" customHeight="1" x14ac:dyDescent="0.3">
      <c r="A18" s="280" t="s">
        <v>96</v>
      </c>
      <c r="B18" s="281"/>
      <c r="C18" s="14" t="s">
        <v>107</v>
      </c>
      <c r="D18" s="199" t="s">
        <v>100</v>
      </c>
      <c r="E18" s="14" t="s">
        <v>99</v>
      </c>
      <c r="F18" s="13"/>
      <c r="G18" s="13"/>
      <c r="H18" s="13"/>
      <c r="I18" s="13"/>
      <c r="J18" s="13"/>
      <c r="K18" s="13"/>
      <c r="L18" s="13"/>
      <c r="M18" s="13"/>
      <c r="N18" s="13"/>
      <c r="O18" s="13"/>
      <c r="P18" s="13"/>
      <c r="Q18" s="13"/>
      <c r="R18" s="13"/>
      <c r="S18" s="13"/>
      <c r="T18" s="13"/>
      <c r="U18" s="13"/>
      <c r="V18" s="13"/>
      <c r="W18" s="13"/>
      <c r="X18" s="13"/>
      <c r="Y18" s="13"/>
      <c r="Z18" s="13"/>
    </row>
    <row r="19" spans="1:26" ht="18" customHeight="1" x14ac:dyDescent="0.3">
      <c r="A19" s="282" t="s">
        <v>108</v>
      </c>
      <c r="B19" s="281"/>
      <c r="C19" s="20" t="s">
        <v>109</v>
      </c>
      <c r="D19" s="17"/>
      <c r="E19" s="39"/>
      <c r="F19" s="13"/>
      <c r="G19" s="13"/>
      <c r="H19" s="13"/>
      <c r="I19" s="13"/>
      <c r="J19" s="13"/>
      <c r="K19" s="13"/>
      <c r="L19" s="13"/>
      <c r="M19" s="13"/>
      <c r="N19" s="13"/>
      <c r="O19" s="13"/>
      <c r="P19" s="13"/>
      <c r="Q19" s="13"/>
      <c r="R19" s="13"/>
      <c r="S19" s="13"/>
      <c r="T19" s="13"/>
      <c r="U19" s="13"/>
      <c r="V19" s="13"/>
      <c r="W19" s="13"/>
      <c r="X19" s="13"/>
      <c r="Y19" s="13"/>
      <c r="Z19" s="13"/>
    </row>
    <row r="20" spans="1:26" ht="18" customHeight="1" x14ac:dyDescent="0.3">
      <c r="A20" s="282" t="s">
        <v>110</v>
      </c>
      <c r="B20" s="281"/>
      <c r="C20" s="20" t="s">
        <v>109</v>
      </c>
      <c r="D20" s="17"/>
      <c r="E20" s="39"/>
      <c r="F20" s="13"/>
      <c r="G20" s="13"/>
      <c r="H20" s="13"/>
      <c r="I20" s="13"/>
      <c r="J20" s="13"/>
      <c r="K20" s="13"/>
      <c r="L20" s="13"/>
      <c r="M20" s="13"/>
      <c r="N20" s="13"/>
      <c r="O20" s="13"/>
      <c r="P20" s="13"/>
      <c r="Q20" s="13"/>
      <c r="R20" s="13"/>
      <c r="S20" s="13"/>
      <c r="T20" s="13"/>
      <c r="U20" s="13"/>
      <c r="V20" s="13"/>
      <c r="W20" s="13"/>
      <c r="X20" s="13"/>
      <c r="Y20" s="13"/>
      <c r="Z20" s="13"/>
    </row>
    <row r="21" spans="1:26" ht="18" customHeight="1" x14ac:dyDescent="0.3">
      <c r="A21" s="200" t="s">
        <v>111</v>
      </c>
      <c r="B21" s="65"/>
      <c r="C21" s="20" t="s">
        <v>112</v>
      </c>
      <c r="D21" s="17">
        <v>44001</v>
      </c>
      <c r="E21" s="39">
        <v>1</v>
      </c>
      <c r="F21" s="13"/>
      <c r="G21" s="13"/>
      <c r="H21" s="13"/>
      <c r="I21" s="13"/>
      <c r="J21" s="13"/>
      <c r="K21" s="13"/>
      <c r="L21" s="13"/>
      <c r="M21" s="13"/>
      <c r="N21" s="13"/>
      <c r="O21" s="13"/>
      <c r="P21" s="13"/>
      <c r="Q21" s="13"/>
      <c r="R21" s="13"/>
      <c r="S21" s="13"/>
      <c r="T21" s="13"/>
      <c r="U21" s="13"/>
      <c r="V21" s="13"/>
      <c r="W21" s="13"/>
      <c r="X21" s="13"/>
      <c r="Y21" s="13"/>
      <c r="Z21" s="13"/>
    </row>
    <row r="22" spans="1:26" ht="18" customHeight="1" x14ac:dyDescent="0.3">
      <c r="A22" s="200" t="s">
        <v>113</v>
      </c>
      <c r="B22" s="65"/>
      <c r="C22" s="20" t="s">
        <v>114</v>
      </c>
      <c r="D22" s="17">
        <v>44002</v>
      </c>
      <c r="E22" s="39">
        <v>1</v>
      </c>
      <c r="F22" s="13"/>
      <c r="G22" s="13"/>
      <c r="H22" s="13"/>
      <c r="I22" s="13"/>
      <c r="J22" s="13"/>
      <c r="K22" s="13"/>
      <c r="L22" s="13"/>
      <c r="M22" s="13"/>
      <c r="N22" s="13"/>
      <c r="O22" s="13"/>
      <c r="P22" s="13"/>
      <c r="Q22" s="13"/>
      <c r="R22" s="13"/>
      <c r="S22" s="13"/>
      <c r="T22" s="13"/>
      <c r="U22" s="13"/>
      <c r="V22" s="13"/>
      <c r="W22" s="13"/>
      <c r="X22" s="13"/>
      <c r="Y22" s="13"/>
      <c r="Z22" s="13"/>
    </row>
    <row r="23" spans="1:26" ht="18" customHeight="1" x14ac:dyDescent="0.3">
      <c r="A23" s="283" t="s">
        <v>115</v>
      </c>
      <c r="B23" s="284"/>
      <c r="C23" s="22" t="s">
        <v>114</v>
      </c>
      <c r="D23" s="23">
        <v>44001</v>
      </c>
      <c r="E23" s="40">
        <v>1</v>
      </c>
      <c r="F23" s="13"/>
      <c r="G23" s="13"/>
      <c r="H23" s="13"/>
      <c r="I23" s="13"/>
      <c r="J23" s="13"/>
      <c r="K23" s="13"/>
      <c r="L23" s="13"/>
      <c r="M23" s="13"/>
      <c r="N23" s="13"/>
      <c r="O23" s="13"/>
      <c r="P23" s="13"/>
      <c r="Q23" s="13"/>
      <c r="R23" s="13"/>
      <c r="S23" s="13"/>
      <c r="T23" s="13"/>
      <c r="U23" s="13"/>
      <c r="V23" s="13"/>
      <c r="W23" s="13"/>
      <c r="X23" s="13"/>
      <c r="Y23" s="13"/>
      <c r="Z23" s="13"/>
    </row>
    <row r="24" spans="1:26" ht="18" customHeight="1" x14ac:dyDescent="0.3">
      <c r="A24" s="24" t="s">
        <v>116</v>
      </c>
      <c r="B24" s="25"/>
      <c r="C24" s="26" t="s">
        <v>117</v>
      </c>
      <c r="D24" s="27"/>
      <c r="E24" s="41"/>
      <c r="F24" s="13"/>
      <c r="G24" s="13"/>
      <c r="H24" s="13"/>
      <c r="I24" s="13"/>
      <c r="J24" s="13"/>
      <c r="K24" s="13"/>
      <c r="L24" s="13"/>
      <c r="M24" s="13"/>
      <c r="N24" s="13"/>
      <c r="O24" s="13"/>
      <c r="P24" s="13"/>
      <c r="Q24" s="13"/>
      <c r="R24" s="13"/>
      <c r="S24" s="13"/>
      <c r="T24" s="13"/>
      <c r="U24" s="13"/>
      <c r="V24" s="13"/>
      <c r="W24" s="13"/>
      <c r="X24" s="13"/>
      <c r="Y24" s="13"/>
      <c r="Z24" s="13"/>
    </row>
    <row r="25" spans="1:26" ht="12" customHeight="1" x14ac:dyDescent="0.3">
      <c r="A25" s="13"/>
      <c r="B25" s="13"/>
      <c r="C25" s="13"/>
      <c r="D25" s="13"/>
      <c r="E25" s="13"/>
      <c r="F25" s="13"/>
      <c r="G25" s="13"/>
      <c r="H25" s="13"/>
      <c r="I25" s="13"/>
      <c r="J25" s="13"/>
      <c r="K25" s="13"/>
      <c r="L25" s="13"/>
      <c r="M25" s="13"/>
      <c r="N25" s="13"/>
      <c r="O25" s="13"/>
      <c r="P25" s="13"/>
      <c r="Q25" s="13"/>
      <c r="R25" s="13"/>
      <c r="S25" s="13"/>
      <c r="T25" s="13"/>
      <c r="U25" s="13"/>
      <c r="V25" s="13"/>
      <c r="W25" s="13"/>
      <c r="X25" s="13"/>
      <c r="Y25" s="13"/>
      <c r="Z25" s="13"/>
    </row>
    <row r="26" spans="1:26" ht="12" customHeight="1" x14ac:dyDescent="0.3">
      <c r="A26" s="198" t="s">
        <v>118</v>
      </c>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 customHeight="1" x14ac:dyDescent="0.3">
      <c r="A27" s="279" t="s">
        <v>119</v>
      </c>
      <c r="B27" s="273"/>
      <c r="C27" s="273"/>
      <c r="D27" s="273"/>
      <c r="E27" s="273"/>
      <c r="F27" s="13"/>
      <c r="G27" s="13"/>
      <c r="H27" s="13"/>
      <c r="I27" s="13"/>
      <c r="J27" s="13"/>
      <c r="K27" s="13"/>
      <c r="L27" s="13"/>
      <c r="M27" s="13"/>
      <c r="N27" s="13"/>
      <c r="O27" s="13"/>
      <c r="P27" s="13"/>
      <c r="Q27" s="13"/>
      <c r="R27" s="13"/>
      <c r="S27" s="13"/>
      <c r="T27" s="13"/>
      <c r="U27" s="13"/>
      <c r="V27" s="13"/>
      <c r="W27" s="13"/>
      <c r="X27" s="13"/>
      <c r="Y27" s="13"/>
      <c r="Z27" s="13"/>
    </row>
    <row r="28" spans="1:26" ht="12" customHeight="1" x14ac:dyDescent="0.3">
      <c r="A28" s="280" t="s">
        <v>96</v>
      </c>
      <c r="B28" s="281"/>
      <c r="C28" s="14" t="s">
        <v>107</v>
      </c>
      <c r="D28" s="199" t="s">
        <v>100</v>
      </c>
      <c r="E28" s="14" t="s">
        <v>99</v>
      </c>
      <c r="F28" s="13"/>
      <c r="G28" s="13"/>
      <c r="H28" s="13"/>
      <c r="I28" s="13"/>
      <c r="J28" s="13"/>
      <c r="K28" s="13"/>
      <c r="L28" s="13"/>
      <c r="M28" s="13"/>
      <c r="N28" s="13"/>
      <c r="O28" s="13"/>
      <c r="P28" s="13"/>
      <c r="Q28" s="13"/>
      <c r="R28" s="13"/>
      <c r="S28" s="13"/>
      <c r="T28" s="13"/>
      <c r="U28" s="13"/>
      <c r="V28" s="13"/>
      <c r="W28" s="13"/>
      <c r="X28" s="13"/>
      <c r="Y28" s="13"/>
      <c r="Z28" s="13"/>
    </row>
    <row r="29" spans="1:26" ht="15" customHeight="1" x14ac:dyDescent="0.3">
      <c r="A29" s="282" t="s">
        <v>108</v>
      </c>
      <c r="B29" s="281"/>
      <c r="C29" s="20" t="s">
        <v>109</v>
      </c>
      <c r="D29" s="17"/>
      <c r="E29" s="16"/>
      <c r="F29" s="13"/>
      <c r="G29" s="13"/>
      <c r="H29" s="13"/>
      <c r="I29" s="13"/>
      <c r="J29" s="13"/>
      <c r="K29" s="13"/>
      <c r="L29" s="13"/>
      <c r="M29" s="13"/>
      <c r="N29" s="13"/>
      <c r="O29" s="13"/>
      <c r="P29" s="13"/>
      <c r="Q29" s="13"/>
      <c r="R29" s="13"/>
      <c r="S29" s="13"/>
      <c r="T29" s="13"/>
      <c r="U29" s="13"/>
      <c r="V29" s="13"/>
      <c r="W29" s="13"/>
      <c r="X29" s="13"/>
      <c r="Y29" s="13"/>
      <c r="Z29" s="13"/>
    </row>
    <row r="30" spans="1:26" ht="14.25" customHeight="1" x14ac:dyDescent="0.3">
      <c r="A30" s="282" t="s">
        <v>110</v>
      </c>
      <c r="B30" s="281"/>
      <c r="C30" s="18" t="s">
        <v>109</v>
      </c>
      <c r="D30" s="17"/>
      <c r="E30" s="16"/>
      <c r="F30" s="13"/>
      <c r="G30" s="13"/>
      <c r="H30" s="13"/>
      <c r="I30" s="13"/>
      <c r="J30" s="13"/>
      <c r="K30" s="13"/>
      <c r="L30" s="13"/>
      <c r="M30" s="13"/>
      <c r="N30" s="13"/>
      <c r="O30" s="13"/>
      <c r="P30" s="13"/>
      <c r="Q30" s="13"/>
      <c r="R30" s="13"/>
      <c r="S30" s="13"/>
      <c r="T30" s="13"/>
      <c r="U30" s="13"/>
      <c r="V30" s="13"/>
      <c r="W30" s="13"/>
      <c r="X30" s="13"/>
      <c r="Y30" s="13"/>
      <c r="Z30" s="13"/>
    </row>
    <row r="31" spans="1:26" ht="12" customHeight="1" x14ac:dyDescent="0.3">
      <c r="A31" s="282"/>
      <c r="B31" s="281"/>
      <c r="C31" s="20"/>
      <c r="D31" s="17"/>
      <c r="E31" s="16"/>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3">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3">
      <c r="A33" s="276" t="s">
        <v>120</v>
      </c>
      <c r="B33" s="277"/>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3">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3">
      <c r="A35" s="275" t="s">
        <v>121</v>
      </c>
      <c r="B35" s="273"/>
      <c r="C35" s="27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3">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3">
      <c r="A37" s="276" t="s">
        <v>122</v>
      </c>
      <c r="B37" s="277"/>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x14ac:dyDescent="0.3">
      <c r="A38" s="278" t="s">
        <v>322</v>
      </c>
      <c r="B38" s="277"/>
      <c r="C38" s="277"/>
      <c r="D38" s="277"/>
      <c r="E38" s="277"/>
      <c r="F38" s="13"/>
      <c r="G38" s="13"/>
      <c r="H38" s="13"/>
      <c r="I38" s="13"/>
      <c r="J38" s="13"/>
      <c r="K38" s="13"/>
      <c r="L38" s="13"/>
      <c r="M38" s="13"/>
      <c r="N38" s="13"/>
      <c r="O38" s="13"/>
      <c r="P38" s="13"/>
      <c r="Q38" s="13"/>
      <c r="R38" s="13"/>
      <c r="S38" s="13"/>
      <c r="T38" s="13"/>
      <c r="U38" s="13"/>
      <c r="V38" s="13"/>
      <c r="W38" s="13"/>
      <c r="X38" s="13"/>
      <c r="Y38" s="13"/>
      <c r="Z38" s="13"/>
    </row>
    <row r="39" spans="1:26" ht="12" customHeight="1" x14ac:dyDescent="0.3">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3">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3">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3">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3">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3">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3">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3">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3">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3">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3">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3">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3">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3">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3">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3">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3">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3">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3">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3">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3">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3">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3">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3">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3">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3">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3">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3">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3">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3">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3">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3">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3">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3">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3">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3">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3">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3">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3">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3">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3">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3">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3">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3">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3">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3">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3">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3">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3">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3">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3">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3">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3">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3">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3">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3">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3">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3">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3">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3">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3">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3">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3">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3">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3">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3">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3">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3">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3">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3">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3">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3">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3">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3">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3">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3">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3">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3">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3">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3">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3">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3">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3">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3">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3">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3">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3">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3">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3">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3">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3">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3">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3">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3">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3">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3">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3">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3">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3">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3">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3">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3">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3">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3">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3">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3">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3">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3">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3">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3">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3">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3">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3">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3">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3">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3">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3">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3">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3">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3">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3">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3">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3">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3">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3">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3">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3">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3">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3">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3">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3">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3">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3">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3">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3">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3">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3">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3">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3">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3">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3">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3">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3">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3">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3">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3">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3">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3">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3">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3">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3">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3">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3">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3">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3">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3">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3">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3">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3">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3">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3">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3">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3">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3">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3">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3">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3">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3">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3">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3">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3">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3">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3">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3">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3">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3">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3">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3">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3">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3">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3">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3">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3">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3">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3">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3">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3">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3">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3">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3">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3">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3">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3">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3">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3">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3">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3">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3">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3">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3">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3">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3">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3">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3">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3">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3">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3">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3">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3">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3">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3">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3">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3">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3">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3">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3">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3">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3">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3">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3">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3">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3">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3">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3">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3">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3">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3">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3">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3">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3">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3">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3">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3">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3">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3">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3">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3">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3">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3">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3">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3">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3">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3">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3">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3">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3">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3">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3">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3">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3">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3">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3">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3">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3">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3">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3">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3">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3">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3">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3">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3">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3">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3">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3">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3">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3">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3">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3">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3">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3">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3">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3">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3">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3">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3">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3">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3">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3">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3">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3">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3">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3">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3">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3">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3">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3">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3">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3">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3">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3">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3">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3">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3">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3">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3">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3">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3">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3">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3">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3">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3">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3">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3">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3">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3">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3">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3">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3">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3">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3">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3">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3">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3">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3">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3">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3">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3">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3">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3">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3">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3">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3">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3">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3">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3">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3">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3">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3">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3">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3">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3">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3">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3">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3">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3">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3">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3">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3">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3">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3">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3">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3">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3">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3">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3">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3">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3">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3">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3">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3">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3">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3">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3">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3">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3">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3">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3">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3">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3">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3">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3">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3">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3">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3">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3">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3">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3">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3">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3">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3">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3">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3">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3">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3">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3">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3">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3">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3">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3">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3">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3">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3">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3">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3">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3">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3">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3">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3">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3">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3">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3">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3">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3">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3">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3">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3">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3">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3">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3">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3">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3">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3">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3">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3">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3">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3">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3">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3">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3">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3">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3">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3">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3">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3">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3">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3">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3">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3">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3">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3">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3">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3">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3">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3">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3">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3">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3">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3">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3">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3">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3">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3">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3">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3">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3">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3">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3">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3">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3">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3">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3">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3">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3">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3">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3">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3">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3">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3">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3">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3">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3">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3">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3">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3">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3">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3">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3">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3">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3">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3">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3">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3">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3">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3">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3">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3">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3">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3">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3">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3">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3">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3">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3">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3">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3">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3">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3">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3">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3">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3">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3">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3">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3">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3">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3">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3">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3">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3">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3">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3">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3">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3">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3">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3">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3">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3">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3">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3">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3">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3">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3">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3">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3">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3">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3">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3">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3">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3">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3">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3">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3">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3">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3">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3">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3">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3">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3">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3">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3">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3">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3">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3">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3">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3">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3">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3">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3">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3">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3">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3">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3">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3">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3">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3">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3">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3">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3">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3">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3">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3">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3">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3">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3">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3">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3">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3">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3">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3">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3">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3">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3">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3">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3">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3">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3">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3">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3">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3">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3">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3">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3">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3">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3">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3">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3">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3">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3">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3">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3">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3">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3">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3">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3">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3">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3">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3">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3">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3">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3">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3">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3">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3">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3">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3">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3">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3">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3">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3">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3">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3">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3">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3">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3">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3">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3">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3">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3">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3">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3">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3">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3">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3">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3">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3">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3">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3">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3">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3">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3">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3">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3">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3">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3">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3">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3">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3">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3">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3">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3">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3">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3">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3">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3">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3">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3">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3">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3">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3">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3">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3">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3">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3">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3">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3">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3">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3">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3">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3">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3">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3">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3">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3">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3">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3">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3">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3">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3">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3">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3">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3">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3">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3">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3">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3">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3">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3">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3">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3">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3">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3">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3">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3">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3">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3">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3">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3">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3">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3">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3">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3">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3">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3">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3">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3">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3">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3">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3">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3">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3">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3">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3">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3">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3">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3">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3">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3">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3">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3">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3">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3">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3">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3">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3">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3">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3">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3">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3">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3">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3">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3">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3">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3">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3">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3">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3">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3">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3">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3">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3">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3">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3">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3">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3">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3">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3">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3">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3">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3">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3">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3">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3">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3">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3">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3">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3">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3">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3">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3">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3">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3">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3">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3">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3">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3">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3">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3">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3">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3">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3">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3">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3">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3">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3">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3">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3">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3">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3">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3">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3">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3">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3">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3">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3">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3">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3">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3">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3">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3">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3">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3">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3">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3">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3">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3">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3">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3">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3">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3">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3">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3">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3">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3">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3">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3">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3">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3">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3">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3">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3">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3">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3">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3">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3">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3">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3">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3">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3">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3">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3">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3">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3">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3">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3">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3">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3">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3">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3">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3">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3">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3">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3">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3">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3">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3">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3">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3">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3">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3">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3">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3">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3">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3">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3">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3">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3">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3">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3">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3">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3">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3">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3">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3">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3">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3">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3">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3">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3">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3">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3">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3">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3">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3">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3">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3">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3">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3">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3">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3">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3">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3">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3">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3">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3">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3">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3">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3">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3">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3">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3">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3">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3">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3">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3">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3">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3">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3">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3">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3">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3">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3">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3">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3">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3">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3">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3">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3">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3">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3">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3">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3">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3">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3">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3">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3">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3">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3">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3">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3">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3">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3">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3">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3">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3">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3">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3">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3">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3">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3">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3">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3">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3">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3">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3">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3">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3">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3">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3">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3">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3">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3">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3">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3">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3">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3">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3">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3">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3">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3">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3">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3">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3">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3">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3">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3">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3">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3">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3">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3">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3">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3">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3">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3">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3">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3">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3">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3">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3">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3">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3">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3">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3">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3">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3">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3">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3">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3">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3">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3">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3">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3">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3">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3">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3">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3">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3">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3">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3">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3">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3">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3">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3">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3">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3">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3">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3">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3">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3">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3">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3">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3">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3">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3">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 customHeight="1" x14ac:dyDescent="0.3">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 customHeight="1" x14ac:dyDescent="0.3">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 customHeight="1" x14ac:dyDescent="0.3">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 customHeight="1" x14ac:dyDescent="0.3">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row r="1005" spans="1:26" ht="12" customHeight="1" x14ac:dyDescent="0.3">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row>
    <row r="1006" spans="1:26" ht="12" customHeight="1" x14ac:dyDescent="0.3">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row>
    <row r="1007" spans="1:26" ht="12" customHeight="1" x14ac:dyDescent="0.3">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row>
    <row r="1008" spans="1:26" ht="12" customHeight="1" x14ac:dyDescent="0.3">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row>
    <row r="1009" spans="1:26" ht="12" customHeight="1" x14ac:dyDescent="0.3">
      <c r="A1009" s="13"/>
      <c r="B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row>
    <row r="1010" spans="1:26" ht="12" customHeight="1" x14ac:dyDescent="0.3">
      <c r="A1010" s="13"/>
      <c r="B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row>
    <row r="1011" spans="1:26" ht="12" customHeight="1" x14ac:dyDescent="0.3">
      <c r="A1011" s="13"/>
      <c r="B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row>
  </sheetData>
  <mergeCells count="15">
    <mergeCell ref="A23:B23"/>
    <mergeCell ref="A16:B16"/>
    <mergeCell ref="A17:E17"/>
    <mergeCell ref="A18:B18"/>
    <mergeCell ref="A19:B19"/>
    <mergeCell ref="A20:B20"/>
    <mergeCell ref="A35:C35"/>
    <mergeCell ref="A37:B37"/>
    <mergeCell ref="A38:E38"/>
    <mergeCell ref="A27:E27"/>
    <mergeCell ref="A28:B28"/>
    <mergeCell ref="A29:B29"/>
    <mergeCell ref="A30:B30"/>
    <mergeCell ref="A31:B31"/>
    <mergeCell ref="A33:B3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workbookViewId="0">
      <selection activeCell="A4" sqref="A4"/>
    </sheetView>
  </sheetViews>
  <sheetFormatPr defaultColWidth="11" defaultRowHeight="15.6" x14ac:dyDescent="0.3"/>
  <cols>
    <col min="1" max="1" width="21.8984375" bestFit="1" customWidth="1"/>
    <col min="2" max="2" width="5" customWidth="1"/>
    <col min="3" max="3" width="14.5" bestFit="1" customWidth="1"/>
    <col min="4" max="4" width="5" customWidth="1"/>
    <col min="5" max="5" width="12.09765625" bestFit="1" customWidth="1"/>
    <col min="6" max="6" width="4" customWidth="1"/>
    <col min="7" max="7" width="27" bestFit="1" customWidth="1"/>
    <col min="8" max="8" width="4" customWidth="1"/>
    <col min="9" max="9" width="21.09765625" bestFit="1" customWidth="1"/>
    <col min="10" max="10" width="3.3984375" customWidth="1"/>
    <col min="11" max="11" width="35.5" bestFit="1" customWidth="1"/>
    <col min="12" max="12" width="3.3984375" customWidth="1"/>
    <col min="13" max="13" width="32.09765625" bestFit="1" customWidth="1"/>
    <col min="14" max="14" width="3" customWidth="1"/>
    <col min="15" max="15" width="13.09765625" bestFit="1" customWidth="1"/>
    <col min="16" max="16" width="2" customWidth="1"/>
    <col min="17" max="17" width="22.09765625" bestFit="1" customWidth="1"/>
    <col min="18" max="18" width="2" customWidth="1"/>
    <col min="19" max="19" width="23.59765625" bestFit="1" customWidth="1"/>
    <col min="20" max="20" width="2.59765625" customWidth="1"/>
    <col min="21" max="21" width="15" bestFit="1" customWidth="1"/>
    <col min="22" max="22" width="2.3984375" customWidth="1"/>
    <col min="23" max="23" width="17.8984375" bestFit="1" customWidth="1"/>
  </cols>
  <sheetData>
    <row r="1" spans="1:23" x14ac:dyDescent="0.3">
      <c r="A1" s="32" t="s">
        <v>123</v>
      </c>
      <c r="C1" s="32" t="s">
        <v>124</v>
      </c>
      <c r="E1" s="32" t="s">
        <v>125</v>
      </c>
      <c r="G1" s="32" t="s">
        <v>126</v>
      </c>
      <c r="I1" s="32" t="s">
        <v>46</v>
      </c>
      <c r="K1" s="32" t="s">
        <v>127</v>
      </c>
      <c r="M1" s="32" t="s">
        <v>50</v>
      </c>
      <c r="O1" s="32" t="s">
        <v>128</v>
      </c>
      <c r="Q1" s="32" t="s">
        <v>54</v>
      </c>
      <c r="S1" s="32" t="s">
        <v>277</v>
      </c>
      <c r="U1" s="32" t="s">
        <v>147</v>
      </c>
      <c r="W1" s="213" t="s">
        <v>21</v>
      </c>
    </row>
    <row r="2" spans="1:23" x14ac:dyDescent="0.3">
      <c r="A2" t="s">
        <v>129</v>
      </c>
      <c r="C2">
        <v>0</v>
      </c>
      <c r="E2" s="214">
        <v>1</v>
      </c>
      <c r="G2" s="215">
        <v>1</v>
      </c>
      <c r="I2" t="s">
        <v>131</v>
      </c>
      <c r="K2" s="216" t="s">
        <v>73</v>
      </c>
      <c r="M2" t="s">
        <v>132</v>
      </c>
      <c r="O2" t="s">
        <v>97</v>
      </c>
      <c r="Q2" t="s">
        <v>131</v>
      </c>
      <c r="S2">
        <v>1</v>
      </c>
      <c r="U2" t="s">
        <v>279</v>
      </c>
      <c r="W2" s="217" t="s">
        <v>291</v>
      </c>
    </row>
    <row r="3" spans="1:23" x14ac:dyDescent="0.3">
      <c r="A3" t="s">
        <v>140</v>
      </c>
      <c r="C3">
        <v>1</v>
      </c>
      <c r="E3" s="214">
        <v>2</v>
      </c>
      <c r="G3" s="215">
        <v>2</v>
      </c>
      <c r="I3" t="s">
        <v>47</v>
      </c>
      <c r="K3" s="216" t="s">
        <v>75</v>
      </c>
      <c r="M3" t="s">
        <v>134</v>
      </c>
      <c r="O3" t="s">
        <v>118</v>
      </c>
      <c r="Q3" t="s">
        <v>47</v>
      </c>
      <c r="S3">
        <v>2</v>
      </c>
      <c r="U3" t="s">
        <v>280</v>
      </c>
      <c r="W3" s="217" t="s">
        <v>292</v>
      </c>
    </row>
    <row r="4" spans="1:23" x14ac:dyDescent="0.3">
      <c r="A4" t="s">
        <v>133</v>
      </c>
      <c r="C4">
        <v>8</v>
      </c>
      <c r="E4" s="214">
        <v>3</v>
      </c>
      <c r="G4" s="215">
        <v>3</v>
      </c>
      <c r="K4" s="216" t="s">
        <v>77</v>
      </c>
      <c r="M4" t="s">
        <v>136</v>
      </c>
      <c r="S4">
        <v>3</v>
      </c>
      <c r="U4" t="s">
        <v>281</v>
      </c>
      <c r="W4" s="217" t="s">
        <v>293</v>
      </c>
    </row>
    <row r="5" spans="1:23" x14ac:dyDescent="0.3">
      <c r="A5" t="s">
        <v>135</v>
      </c>
      <c r="C5">
        <v>15</v>
      </c>
      <c r="E5" s="214">
        <v>4</v>
      </c>
      <c r="G5" s="215">
        <v>4</v>
      </c>
      <c r="K5" s="216" t="s">
        <v>79</v>
      </c>
      <c r="M5" t="s">
        <v>138</v>
      </c>
      <c r="S5">
        <v>4</v>
      </c>
      <c r="U5" t="s">
        <v>319</v>
      </c>
      <c r="W5" s="217" t="s">
        <v>294</v>
      </c>
    </row>
    <row r="6" spans="1:23" x14ac:dyDescent="0.3">
      <c r="A6" t="s">
        <v>137</v>
      </c>
      <c r="E6" s="214">
        <v>5</v>
      </c>
      <c r="G6" s="215">
        <v>5</v>
      </c>
      <c r="K6" s="216" t="s">
        <v>140</v>
      </c>
      <c r="M6" t="s">
        <v>141</v>
      </c>
      <c r="S6">
        <v>5</v>
      </c>
      <c r="U6" t="s">
        <v>282</v>
      </c>
      <c r="W6" s="217" t="s">
        <v>295</v>
      </c>
    </row>
    <row r="7" spans="1:23" x14ac:dyDescent="0.3">
      <c r="A7" t="s">
        <v>139</v>
      </c>
      <c r="E7" s="218"/>
      <c r="G7" s="215" t="s">
        <v>130</v>
      </c>
      <c r="K7" s="216" t="s">
        <v>143</v>
      </c>
      <c r="M7" t="s">
        <v>144</v>
      </c>
      <c r="S7">
        <v>6</v>
      </c>
      <c r="U7" t="s">
        <v>283</v>
      </c>
      <c r="W7" s="217" t="s">
        <v>296</v>
      </c>
    </row>
    <row r="8" spans="1:23" x14ac:dyDescent="0.3">
      <c r="A8" t="s">
        <v>142</v>
      </c>
      <c r="M8" t="s">
        <v>143</v>
      </c>
      <c r="S8">
        <v>7</v>
      </c>
      <c r="U8" t="s">
        <v>284</v>
      </c>
      <c r="W8" s="217" t="s">
        <v>297</v>
      </c>
    </row>
    <row r="9" spans="1:23" x14ac:dyDescent="0.3">
      <c r="A9" t="s">
        <v>145</v>
      </c>
      <c r="S9">
        <v>8</v>
      </c>
      <c r="U9" t="s">
        <v>285</v>
      </c>
      <c r="W9" s="217" t="s">
        <v>298</v>
      </c>
    </row>
    <row r="10" spans="1:23" x14ac:dyDescent="0.3">
      <c r="A10" t="s">
        <v>146</v>
      </c>
      <c r="S10">
        <v>9</v>
      </c>
      <c r="U10" t="s">
        <v>286</v>
      </c>
      <c r="W10" s="217" t="s">
        <v>299</v>
      </c>
    </row>
    <row r="11" spans="1:23" x14ac:dyDescent="0.3">
      <c r="S11">
        <v>10</v>
      </c>
      <c r="U11" t="s">
        <v>317</v>
      </c>
      <c r="W11" s="217" t="s">
        <v>300</v>
      </c>
    </row>
    <row r="12" spans="1:23" x14ac:dyDescent="0.3">
      <c r="S12">
        <v>11</v>
      </c>
    </row>
    <row r="13" spans="1:23" x14ac:dyDescent="0.3">
      <c r="S13">
        <v>12</v>
      </c>
    </row>
    <row r="14" spans="1:23" x14ac:dyDescent="0.3">
      <c r="S14">
        <v>13</v>
      </c>
    </row>
    <row r="15" spans="1:23" x14ac:dyDescent="0.3">
      <c r="S15">
        <v>14</v>
      </c>
    </row>
    <row r="16" spans="1:23" x14ac:dyDescent="0.3">
      <c r="S16">
        <v>15</v>
      </c>
    </row>
    <row r="17" spans="19:19" x14ac:dyDescent="0.3">
      <c r="S17">
        <v>0</v>
      </c>
    </row>
  </sheetData>
  <phoneticPr fontId="32"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H985"/>
  <sheetViews>
    <sheetView topLeftCell="A30" zoomScale="90" zoomScaleNormal="90" workbookViewId="0">
      <selection activeCell="C45" sqref="C45"/>
    </sheetView>
  </sheetViews>
  <sheetFormatPr defaultColWidth="13" defaultRowHeight="15.6" x14ac:dyDescent="0.3"/>
  <cols>
    <col min="1" max="1" width="43" customWidth="1"/>
    <col min="2" max="2" width="21.8984375" customWidth="1"/>
    <col min="3" max="3" width="43.8984375" customWidth="1"/>
    <col min="4" max="4" width="102.8984375" customWidth="1"/>
    <col min="5" max="5" width="24" customWidth="1"/>
    <col min="6" max="6" width="63" customWidth="1"/>
    <col min="7" max="7" width="17.3984375" customWidth="1"/>
    <col min="8" max="21" width="10" customWidth="1"/>
  </cols>
  <sheetData>
    <row r="1" spans="1:7" ht="22.8" x14ac:dyDescent="0.3">
      <c r="A1" s="287" t="s">
        <v>0</v>
      </c>
      <c r="B1" s="287"/>
      <c r="C1" s="287"/>
      <c r="D1" s="287"/>
      <c r="E1" s="8"/>
      <c r="F1" s="8"/>
      <c r="G1" s="8"/>
    </row>
    <row r="2" spans="1:7" ht="48.9" customHeight="1" x14ac:dyDescent="0.3">
      <c r="A2" s="299" t="s">
        <v>1</v>
      </c>
      <c r="B2" s="299"/>
      <c r="C2" s="299"/>
      <c r="D2" s="68"/>
      <c r="E2" s="8"/>
      <c r="F2" s="8"/>
      <c r="G2" s="8"/>
    </row>
    <row r="3" spans="1:7" x14ac:dyDescent="0.3">
      <c r="A3" s="212"/>
      <c r="B3" s="212"/>
      <c r="C3" s="212"/>
      <c r="D3" s="68"/>
      <c r="E3" s="8"/>
      <c r="F3" s="8"/>
      <c r="G3" s="8"/>
    </row>
    <row r="4" spans="1:7" ht="58.5" customHeight="1" x14ac:dyDescent="0.3">
      <c r="A4" s="305" t="s">
        <v>323</v>
      </c>
      <c r="B4" s="305"/>
      <c r="C4" s="305"/>
      <c r="D4" s="193"/>
      <c r="E4" s="9"/>
      <c r="F4" s="9"/>
      <c r="G4" s="9"/>
    </row>
    <row r="5" spans="1:7" ht="21.75" customHeight="1" x14ac:dyDescent="0.3">
      <c r="A5" s="78"/>
      <c r="B5" s="78"/>
      <c r="C5" s="78"/>
      <c r="D5" s="193"/>
      <c r="E5" s="9"/>
      <c r="F5" s="9"/>
      <c r="G5" s="9"/>
    </row>
    <row r="6" spans="1:7" ht="72" customHeight="1" x14ac:dyDescent="0.3">
      <c r="A6" s="304" t="s">
        <v>2</v>
      </c>
      <c r="B6" s="304"/>
      <c r="C6" s="304"/>
      <c r="D6" s="192"/>
      <c r="E6" s="9"/>
      <c r="F6" s="9"/>
      <c r="G6" s="9"/>
    </row>
    <row r="7" spans="1:7" ht="19.5" customHeight="1" x14ac:dyDescent="0.3">
      <c r="A7" s="191"/>
      <c r="B7" s="191"/>
      <c r="C7" s="191"/>
      <c r="D7" s="192"/>
      <c r="E7" s="9"/>
      <c r="F7" s="9"/>
      <c r="G7" s="9"/>
    </row>
    <row r="8" spans="1:7" ht="32.25" customHeight="1" x14ac:dyDescent="0.3">
      <c r="A8" s="287" t="s">
        <v>308</v>
      </c>
      <c r="B8" s="287"/>
      <c r="C8" s="287"/>
      <c r="D8" s="287"/>
      <c r="E8" s="9"/>
      <c r="F8" s="9"/>
      <c r="G8" s="9"/>
    </row>
    <row r="9" spans="1:7" ht="32.25" customHeight="1" x14ac:dyDescent="0.3">
      <c r="A9" s="31" t="s">
        <v>3</v>
      </c>
      <c r="B9" s="306" t="s">
        <v>4</v>
      </c>
      <c r="C9" s="307"/>
      <c r="D9" s="192"/>
      <c r="E9" s="9"/>
      <c r="F9" s="9"/>
      <c r="G9" s="9"/>
    </row>
    <row r="10" spans="1:7" ht="81.599999999999994" customHeight="1" x14ac:dyDescent="0.3">
      <c r="A10" s="70" t="s">
        <v>5</v>
      </c>
      <c r="B10" s="310" t="s">
        <v>324</v>
      </c>
      <c r="C10" s="310"/>
      <c r="D10" s="192"/>
      <c r="E10" s="9"/>
      <c r="F10" s="9"/>
      <c r="G10" s="9"/>
    </row>
    <row r="11" spans="1:7" ht="32.25" customHeight="1" x14ac:dyDescent="0.3">
      <c r="A11" s="71" t="s">
        <v>6</v>
      </c>
      <c r="B11" s="308" t="s">
        <v>309</v>
      </c>
      <c r="C11" s="309"/>
      <c r="D11" s="192"/>
      <c r="E11" s="9"/>
      <c r="F11" s="9"/>
      <c r="G11" s="9"/>
    </row>
    <row r="12" spans="1:7" ht="36.9" customHeight="1" x14ac:dyDescent="0.3">
      <c r="A12" s="71" t="s">
        <v>7</v>
      </c>
      <c r="B12" s="309" t="s">
        <v>311</v>
      </c>
      <c r="C12" s="309"/>
      <c r="D12" s="192"/>
      <c r="E12" s="9"/>
      <c r="F12" s="9"/>
      <c r="G12" s="9"/>
    </row>
    <row r="13" spans="1:7" ht="36.9" customHeight="1" x14ac:dyDescent="0.3">
      <c r="A13" s="71" t="s">
        <v>8</v>
      </c>
      <c r="B13" s="309" t="s">
        <v>310</v>
      </c>
      <c r="C13" s="309"/>
      <c r="D13" s="192"/>
      <c r="E13" s="9"/>
      <c r="F13" s="9"/>
      <c r="G13" s="9"/>
    </row>
    <row r="14" spans="1:7" ht="8.25" customHeight="1" x14ac:dyDescent="0.3">
      <c r="A14" s="72"/>
      <c r="B14" s="73"/>
      <c r="C14" s="73"/>
      <c r="D14" s="192"/>
      <c r="E14" s="9"/>
      <c r="F14" s="9"/>
      <c r="G14" s="9"/>
    </row>
    <row r="15" spans="1:7" ht="50.25" customHeight="1" x14ac:dyDescent="0.3">
      <c r="A15" s="303" t="s">
        <v>9</v>
      </c>
      <c r="B15" s="303"/>
      <c r="C15" s="303"/>
      <c r="D15" s="192"/>
      <c r="E15" s="9"/>
      <c r="F15" s="9"/>
      <c r="G15" s="9"/>
    </row>
    <row r="16" spans="1:7" ht="9.75" customHeight="1" x14ac:dyDescent="0.3">
      <c r="A16" s="191"/>
      <c r="B16" s="191"/>
      <c r="C16" s="191"/>
      <c r="D16" s="192"/>
      <c r="E16" s="9"/>
      <c r="F16" s="9"/>
      <c r="G16" s="9"/>
    </row>
    <row r="17" spans="1:8" ht="18" customHeight="1" x14ac:dyDescent="0.3">
      <c r="A17" s="193"/>
      <c r="B17" s="193"/>
      <c r="C17" s="193"/>
      <c r="D17" s="193"/>
      <c r="E17" s="9"/>
      <c r="F17" s="9"/>
      <c r="G17" s="9"/>
    </row>
    <row r="18" spans="1:8" ht="32.25" customHeight="1" x14ac:dyDescent="0.3">
      <c r="A18" s="287" t="s">
        <v>10</v>
      </c>
      <c r="B18" s="287"/>
      <c r="C18" s="287"/>
      <c r="D18" s="287"/>
      <c r="E18" s="9"/>
      <c r="F18" s="9"/>
      <c r="G18" s="9"/>
    </row>
    <row r="19" spans="1:8" ht="72.75" customHeight="1" x14ac:dyDescent="0.3">
      <c r="A19" s="288" t="s">
        <v>11</v>
      </c>
      <c r="B19" s="288"/>
      <c r="C19" s="288"/>
      <c r="D19" s="193"/>
      <c r="E19" s="9"/>
      <c r="F19" s="9"/>
      <c r="G19" s="9"/>
    </row>
    <row r="20" spans="1:8" ht="20.25" customHeight="1" x14ac:dyDescent="0.3">
      <c r="A20" s="193"/>
      <c r="B20" s="193"/>
      <c r="C20" s="193"/>
      <c r="D20" s="193"/>
      <c r="E20" s="9"/>
      <c r="F20" s="9"/>
      <c r="G20" s="9"/>
    </row>
    <row r="21" spans="1:8" ht="54.9" customHeight="1" x14ac:dyDescent="0.3">
      <c r="A21" s="288" t="s">
        <v>12</v>
      </c>
      <c r="B21" s="288"/>
      <c r="C21" s="288"/>
      <c r="D21" s="193"/>
      <c r="E21" s="9"/>
      <c r="F21" s="9"/>
      <c r="G21" s="9"/>
    </row>
    <row r="22" spans="1:8" ht="18.75" customHeight="1" x14ac:dyDescent="0.3">
      <c r="A22" s="193"/>
      <c r="B22" s="193"/>
      <c r="C22" s="193"/>
      <c r="D22" s="193"/>
      <c r="E22" s="9"/>
      <c r="F22" s="9"/>
      <c r="G22" s="9"/>
    </row>
    <row r="23" spans="1:8" ht="20.25" customHeight="1" x14ac:dyDescent="0.3">
      <c r="A23" s="193"/>
      <c r="B23" s="193"/>
      <c r="C23" s="193"/>
      <c r="D23" s="193"/>
      <c r="E23" s="9"/>
      <c r="F23" s="9"/>
      <c r="G23" s="9"/>
    </row>
    <row r="24" spans="1:8" ht="32.25" customHeight="1" x14ac:dyDescent="0.3">
      <c r="A24" s="287" t="s">
        <v>13</v>
      </c>
      <c r="B24" s="287"/>
      <c r="C24" s="287"/>
      <c r="D24" s="287"/>
      <c r="E24" s="9"/>
      <c r="F24" s="9"/>
      <c r="G24" s="9"/>
    </row>
    <row r="25" spans="1:8" ht="83.25" customHeight="1" x14ac:dyDescent="0.3">
      <c r="A25" s="33" t="s">
        <v>312</v>
      </c>
      <c r="B25" s="34" t="s">
        <v>14</v>
      </c>
      <c r="C25" s="34" t="s">
        <v>15</v>
      </c>
      <c r="D25" s="33" t="s">
        <v>16</v>
      </c>
      <c r="E25" s="7"/>
      <c r="F25" s="9"/>
      <c r="G25" s="9"/>
      <c r="H25" s="9"/>
    </row>
    <row r="26" spans="1:8" ht="30" x14ac:dyDescent="0.3">
      <c r="A26" s="219" t="s">
        <v>124</v>
      </c>
      <c r="B26" s="220" t="s">
        <v>47</v>
      </c>
      <c r="C26" s="220" t="s">
        <v>25</v>
      </c>
      <c r="D26" s="221" t="s">
        <v>314</v>
      </c>
      <c r="E26" s="7"/>
      <c r="F26" s="9"/>
      <c r="G26" s="9"/>
      <c r="H26" s="9"/>
    </row>
    <row r="27" spans="1:8" ht="30" x14ac:dyDescent="0.3">
      <c r="A27" s="219" t="s">
        <v>277</v>
      </c>
      <c r="B27" s="220" t="s">
        <v>47</v>
      </c>
      <c r="C27" s="220" t="s">
        <v>25</v>
      </c>
      <c r="D27" s="221" t="s">
        <v>315</v>
      </c>
      <c r="E27" s="7"/>
      <c r="F27" s="9"/>
      <c r="G27" s="9"/>
      <c r="H27" s="9"/>
    </row>
    <row r="28" spans="1:8" x14ac:dyDescent="0.3">
      <c r="A28" s="219" t="s">
        <v>313</v>
      </c>
      <c r="B28" s="220" t="s">
        <v>19</v>
      </c>
      <c r="C28" s="220" t="s">
        <v>39</v>
      </c>
      <c r="D28" s="221" t="s">
        <v>316</v>
      </c>
      <c r="E28" s="7"/>
      <c r="F28" s="9"/>
      <c r="G28" s="9"/>
      <c r="H28" s="9"/>
    </row>
    <row r="29" spans="1:8" x14ac:dyDescent="0.3">
      <c r="A29" s="219" t="s">
        <v>147</v>
      </c>
      <c r="B29" s="220" t="s">
        <v>47</v>
      </c>
      <c r="C29" s="220" t="s">
        <v>25</v>
      </c>
      <c r="D29" s="221" t="s">
        <v>318</v>
      </c>
      <c r="E29" s="7"/>
      <c r="F29" s="9"/>
      <c r="G29" s="9"/>
      <c r="H29" s="9"/>
    </row>
    <row r="30" spans="1:8" ht="75" x14ac:dyDescent="0.3">
      <c r="A30" s="136" t="s">
        <v>17</v>
      </c>
      <c r="B30" s="137" t="s">
        <v>18</v>
      </c>
      <c r="C30" s="137" t="s">
        <v>19</v>
      </c>
      <c r="D30" s="222" t="s">
        <v>20</v>
      </c>
      <c r="E30" s="7"/>
      <c r="F30" s="8"/>
      <c r="G30" s="8"/>
      <c r="H30" s="8"/>
    </row>
    <row r="31" spans="1:8" ht="30" x14ac:dyDescent="0.3">
      <c r="A31" s="136" t="s">
        <v>21</v>
      </c>
      <c r="B31" s="137" t="s">
        <v>18</v>
      </c>
      <c r="C31" s="137" t="s">
        <v>19</v>
      </c>
      <c r="D31" s="222" t="s">
        <v>320</v>
      </c>
      <c r="E31" s="7"/>
      <c r="F31" s="8"/>
      <c r="G31" s="8"/>
      <c r="H31" s="8"/>
    </row>
    <row r="32" spans="1:8" ht="30" x14ac:dyDescent="0.3">
      <c r="A32" s="136" t="s">
        <v>22</v>
      </c>
      <c r="B32" s="137" t="s">
        <v>18</v>
      </c>
      <c r="C32" s="137" t="s">
        <v>19</v>
      </c>
      <c r="D32" s="138" t="s">
        <v>23</v>
      </c>
      <c r="E32" s="7"/>
      <c r="H32" s="10"/>
    </row>
    <row r="33" spans="1:8" ht="30" x14ac:dyDescent="0.3">
      <c r="A33" s="136" t="s">
        <v>24</v>
      </c>
      <c r="B33" s="137" t="s">
        <v>18</v>
      </c>
      <c r="C33" s="137" t="s">
        <v>25</v>
      </c>
      <c r="D33" s="138" t="s">
        <v>26</v>
      </c>
      <c r="E33" s="7"/>
      <c r="H33" s="11"/>
    </row>
    <row r="34" spans="1:8" ht="90" x14ac:dyDescent="0.3">
      <c r="A34" s="136" t="s">
        <v>27</v>
      </c>
      <c r="B34" s="137" t="s">
        <v>18</v>
      </c>
      <c r="C34" s="137" t="s">
        <v>25</v>
      </c>
      <c r="D34" s="138" t="s">
        <v>28</v>
      </c>
      <c r="E34" s="7"/>
      <c r="H34" s="11"/>
    </row>
    <row r="35" spans="1:8" x14ac:dyDescent="0.3">
      <c r="A35" s="136" t="s">
        <v>29</v>
      </c>
      <c r="B35" s="137" t="s">
        <v>18</v>
      </c>
      <c r="C35" s="137" t="s">
        <v>25</v>
      </c>
      <c r="D35" s="138" t="s">
        <v>30</v>
      </c>
      <c r="E35" s="7"/>
      <c r="H35" s="11"/>
    </row>
    <row r="36" spans="1:8" ht="60" x14ac:dyDescent="0.3">
      <c r="A36" s="136" t="s">
        <v>31</v>
      </c>
      <c r="B36" s="137" t="s">
        <v>18</v>
      </c>
      <c r="C36" s="137" t="s">
        <v>19</v>
      </c>
      <c r="D36" s="138" t="s">
        <v>32</v>
      </c>
      <c r="E36" s="7"/>
      <c r="H36" s="11"/>
    </row>
    <row r="37" spans="1:8" ht="90" x14ac:dyDescent="0.3">
      <c r="A37" s="136" t="s">
        <v>33</v>
      </c>
      <c r="B37" s="137" t="s">
        <v>34</v>
      </c>
      <c r="C37" s="137" t="s">
        <v>25</v>
      </c>
      <c r="D37" s="138" t="s">
        <v>35</v>
      </c>
      <c r="E37" s="7"/>
      <c r="H37" s="11"/>
    </row>
    <row r="38" spans="1:8" ht="105.6" x14ac:dyDescent="0.3">
      <c r="A38" s="136" t="s">
        <v>36</v>
      </c>
      <c r="B38" s="137" t="s">
        <v>34</v>
      </c>
      <c r="C38" s="137" t="s">
        <v>19</v>
      </c>
      <c r="D38" s="138" t="s">
        <v>37</v>
      </c>
      <c r="E38" s="7"/>
      <c r="H38" s="11"/>
    </row>
    <row r="39" spans="1:8" ht="30" x14ac:dyDescent="0.3">
      <c r="A39" s="136" t="s">
        <v>38</v>
      </c>
      <c r="B39" s="137" t="s">
        <v>19</v>
      </c>
      <c r="C39" s="137" t="s">
        <v>39</v>
      </c>
      <c r="D39" s="138" t="s">
        <v>40</v>
      </c>
    </row>
    <row r="40" spans="1:8" ht="30" x14ac:dyDescent="0.3">
      <c r="A40" s="223" t="s">
        <v>302</v>
      </c>
      <c r="B40" s="137" t="s">
        <v>19</v>
      </c>
      <c r="C40" s="137" t="s">
        <v>39</v>
      </c>
      <c r="D40" s="138" t="s">
        <v>303</v>
      </c>
    </row>
    <row r="41" spans="1:8" ht="30" x14ac:dyDescent="0.3">
      <c r="A41" s="136" t="s">
        <v>41</v>
      </c>
      <c r="B41" s="139" t="s">
        <v>42</v>
      </c>
      <c r="C41" s="139" t="s">
        <v>19</v>
      </c>
      <c r="D41" s="138" t="s">
        <v>304</v>
      </c>
    </row>
    <row r="42" spans="1:8" ht="65.400000000000006" customHeight="1" x14ac:dyDescent="0.3">
      <c r="A42" s="136" t="s">
        <v>43</v>
      </c>
      <c r="B42" s="139" t="s">
        <v>42</v>
      </c>
      <c r="C42" s="139" t="s">
        <v>25</v>
      </c>
      <c r="D42" s="224" t="s">
        <v>305</v>
      </c>
    </row>
    <row r="43" spans="1:8" ht="21.9" customHeight="1" x14ac:dyDescent="0.3">
      <c r="A43" s="136" t="s">
        <v>44</v>
      </c>
      <c r="B43" s="139" t="s">
        <v>19</v>
      </c>
      <c r="C43" s="139" t="s">
        <v>39</v>
      </c>
      <c r="D43" s="138" t="s">
        <v>45</v>
      </c>
    </row>
    <row r="44" spans="1:8" ht="75" x14ac:dyDescent="0.3">
      <c r="A44" s="136" t="s">
        <v>46</v>
      </c>
      <c r="B44" s="139" t="s">
        <v>19</v>
      </c>
      <c r="C44" s="139" t="s">
        <v>39</v>
      </c>
      <c r="D44" s="138" t="s">
        <v>335</v>
      </c>
    </row>
    <row r="45" spans="1:8" ht="45" x14ac:dyDescent="0.3">
      <c r="A45" s="136" t="s">
        <v>48</v>
      </c>
      <c r="B45" s="139" t="s">
        <v>47</v>
      </c>
      <c r="C45" s="139" t="s">
        <v>25</v>
      </c>
      <c r="D45" s="224" t="s">
        <v>49</v>
      </c>
    </row>
    <row r="46" spans="1:8" ht="45" x14ac:dyDescent="0.3">
      <c r="A46" s="136" t="s">
        <v>50</v>
      </c>
      <c r="B46" s="139" t="s">
        <v>47</v>
      </c>
      <c r="C46" s="139" t="s">
        <v>25</v>
      </c>
      <c r="D46" s="138" t="s">
        <v>51</v>
      </c>
    </row>
    <row r="47" spans="1:8" ht="45" x14ac:dyDescent="0.3">
      <c r="A47" s="136" t="s">
        <v>52</v>
      </c>
      <c r="B47" s="139" t="s">
        <v>47</v>
      </c>
      <c r="C47" s="139" t="s">
        <v>19</v>
      </c>
      <c r="D47" s="138" t="s">
        <v>53</v>
      </c>
    </row>
    <row r="48" spans="1:8" x14ac:dyDescent="0.3">
      <c r="A48" s="136" t="s">
        <v>54</v>
      </c>
      <c r="B48" s="139" t="s">
        <v>47</v>
      </c>
      <c r="C48" s="139" t="s">
        <v>25</v>
      </c>
      <c r="D48" s="138" t="s">
        <v>55</v>
      </c>
    </row>
    <row r="49" spans="1:6" ht="20.25" customHeight="1" x14ac:dyDescent="0.3"/>
    <row r="50" spans="1:6" ht="30.9" customHeight="1" x14ac:dyDescent="0.3">
      <c r="A50" s="288" t="s">
        <v>56</v>
      </c>
      <c r="B50" s="288"/>
      <c r="C50" s="288"/>
      <c r="D50" s="288"/>
    </row>
    <row r="51" spans="1:6" ht="17.25" customHeight="1" x14ac:dyDescent="0.3">
      <c r="A51" s="69"/>
      <c r="B51" s="69"/>
      <c r="C51" s="69"/>
      <c r="D51" s="69"/>
    </row>
    <row r="52" spans="1:6" ht="32.25" customHeight="1" x14ac:dyDescent="0.3">
      <c r="A52" s="302" t="s">
        <v>57</v>
      </c>
      <c r="B52" s="302"/>
      <c r="C52" s="302"/>
      <c r="D52" s="302"/>
    </row>
    <row r="53" spans="1:6" ht="17.25" customHeight="1" x14ac:dyDescent="0.3">
      <c r="F53" s="6"/>
    </row>
    <row r="54" spans="1:6" ht="17.25" customHeight="1" x14ac:dyDescent="0.3">
      <c r="F54" s="6"/>
    </row>
    <row r="55" spans="1:6" ht="20.25" customHeight="1" thickBot="1" x14ac:dyDescent="0.35">
      <c r="A55" s="287" t="s">
        <v>58</v>
      </c>
      <c r="B55" s="287"/>
      <c r="C55" s="287"/>
    </row>
    <row r="56" spans="1:6" ht="33.9" customHeight="1" x14ac:dyDescent="0.3">
      <c r="A56" s="30" t="s">
        <v>59</v>
      </c>
      <c r="B56" s="293" t="s">
        <v>60</v>
      </c>
      <c r="C56" s="294"/>
    </row>
    <row r="57" spans="1:6" ht="39.9" customHeight="1" x14ac:dyDescent="0.3">
      <c r="A57" s="79" t="s">
        <v>61</v>
      </c>
      <c r="B57" s="295" t="s">
        <v>62</v>
      </c>
      <c r="C57" s="296"/>
    </row>
    <row r="58" spans="1:6" ht="35.25" customHeight="1" x14ac:dyDescent="0.3">
      <c r="A58" s="79" t="s">
        <v>63</v>
      </c>
      <c r="B58" s="295" t="s">
        <v>64</v>
      </c>
      <c r="C58" s="296"/>
    </row>
    <row r="59" spans="1:6" ht="20.25" customHeight="1" x14ac:dyDescent="0.3">
      <c r="A59" s="79" t="s">
        <v>65</v>
      </c>
      <c r="B59" s="295" t="s">
        <v>66</v>
      </c>
      <c r="C59" s="296"/>
    </row>
    <row r="60" spans="1:6" ht="27.75" customHeight="1" x14ac:dyDescent="0.3">
      <c r="A60" s="79" t="s">
        <v>67</v>
      </c>
      <c r="B60" s="295" t="s">
        <v>68</v>
      </c>
      <c r="C60" s="296"/>
    </row>
    <row r="61" spans="1:6" ht="32.25" customHeight="1" thickBot="1" x14ac:dyDescent="0.35">
      <c r="A61" s="80" t="s">
        <v>69</v>
      </c>
      <c r="B61" s="297" t="s">
        <v>70</v>
      </c>
      <c r="C61" s="298"/>
    </row>
    <row r="62" spans="1:6" ht="15.75" customHeight="1" x14ac:dyDescent="0.3">
      <c r="A62" s="11"/>
      <c r="B62" s="11"/>
      <c r="C62" s="11"/>
    </row>
    <row r="63" spans="1:6" ht="15.75" customHeight="1" x14ac:dyDescent="0.3"/>
    <row r="64" spans="1:6" ht="24" customHeight="1" x14ac:dyDescent="0.3">
      <c r="A64" s="287" t="s">
        <v>71</v>
      </c>
      <c r="B64" s="287"/>
      <c r="C64" s="287"/>
    </row>
    <row r="65" spans="1:3" ht="86.25" customHeight="1" x14ac:dyDescent="0.3">
      <c r="A65" s="31" t="s">
        <v>72</v>
      </c>
      <c r="B65" s="300" t="s">
        <v>60</v>
      </c>
      <c r="C65" s="301"/>
    </row>
    <row r="66" spans="1:3" ht="76.5" customHeight="1" x14ac:dyDescent="0.3">
      <c r="A66" s="81" t="s">
        <v>73</v>
      </c>
      <c r="B66" s="289" t="s">
        <v>74</v>
      </c>
      <c r="C66" s="290"/>
    </row>
    <row r="67" spans="1:3" ht="66" customHeight="1" x14ac:dyDescent="0.3">
      <c r="A67" s="81" t="s">
        <v>75</v>
      </c>
      <c r="B67" s="289" t="s">
        <v>76</v>
      </c>
      <c r="C67" s="290"/>
    </row>
    <row r="68" spans="1:3" ht="70.5" customHeight="1" x14ac:dyDescent="0.3">
      <c r="A68" s="81" t="s">
        <v>77</v>
      </c>
      <c r="B68" s="289" t="s">
        <v>78</v>
      </c>
      <c r="C68" s="290"/>
    </row>
    <row r="69" spans="1:3" ht="78" customHeight="1" x14ac:dyDescent="0.3">
      <c r="A69" s="81" t="s">
        <v>79</v>
      </c>
      <c r="B69" s="289" t="s">
        <v>80</v>
      </c>
      <c r="C69" s="290"/>
    </row>
    <row r="70" spans="1:3" ht="78" customHeight="1" x14ac:dyDescent="0.3">
      <c r="A70" s="225" t="s">
        <v>140</v>
      </c>
      <c r="B70" s="285" t="s">
        <v>327</v>
      </c>
      <c r="C70" s="286"/>
    </row>
    <row r="71" spans="1:3" ht="50.25" customHeight="1" thickBot="1" x14ac:dyDescent="0.35">
      <c r="A71" s="82" t="s">
        <v>81</v>
      </c>
      <c r="B71" s="291" t="s">
        <v>82</v>
      </c>
      <c r="C71" s="292"/>
    </row>
    <row r="72" spans="1:3" ht="15.75" customHeight="1" x14ac:dyDescent="0.3">
      <c r="C72" s="6"/>
    </row>
    <row r="73" spans="1:3" ht="15.75" customHeight="1" x14ac:dyDescent="0.3"/>
    <row r="74" spans="1:3" ht="15.75" customHeight="1" x14ac:dyDescent="0.3"/>
    <row r="75" spans="1:3" ht="15.75" customHeight="1" x14ac:dyDescent="0.3"/>
    <row r="76" spans="1:3" ht="15.75" customHeight="1" x14ac:dyDescent="0.3"/>
    <row r="77" spans="1:3" ht="15.75" customHeight="1" x14ac:dyDescent="0.3"/>
    <row r="78" spans="1:3" ht="15.75" customHeight="1" x14ac:dyDescent="0.3"/>
    <row r="79" spans="1:3" ht="15.75" customHeight="1" x14ac:dyDescent="0.3"/>
    <row r="80" spans="1:3"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sheetData>
  <mergeCells count="32">
    <mergeCell ref="A15:C15"/>
    <mergeCell ref="A8:D8"/>
    <mergeCell ref="A6:C6"/>
    <mergeCell ref="A4:C4"/>
    <mergeCell ref="A21:C21"/>
    <mergeCell ref="B9:C9"/>
    <mergeCell ref="B11:C11"/>
    <mergeCell ref="B12:C12"/>
    <mergeCell ref="B13:C13"/>
    <mergeCell ref="B10:C10"/>
    <mergeCell ref="A24:D24"/>
    <mergeCell ref="A55:C55"/>
    <mergeCell ref="B65:C65"/>
    <mergeCell ref="A18:D18"/>
    <mergeCell ref="A52:D52"/>
    <mergeCell ref="A19:C19"/>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S342"/>
  <sheetViews>
    <sheetView tabSelected="1" zoomScale="84" zoomScaleNormal="84" workbookViewId="0">
      <selection activeCell="C20" sqref="C20:C22"/>
    </sheetView>
  </sheetViews>
  <sheetFormatPr defaultColWidth="13" defaultRowHeight="15.6" x14ac:dyDescent="0.3"/>
  <cols>
    <col min="1" max="1" width="25.296875" customWidth="1"/>
    <col min="2" max="2" width="25.59765625" customWidth="1"/>
    <col min="3" max="3" width="63.59765625" style="5" bestFit="1" customWidth="1"/>
    <col min="4" max="4" width="17.59765625" customWidth="1"/>
    <col min="5" max="5" width="11.3984375" customWidth="1"/>
    <col min="6" max="6" width="9.8984375" customWidth="1"/>
    <col min="7" max="7" width="75.5" style="6" customWidth="1"/>
    <col min="8" max="8" width="12" customWidth="1"/>
    <col min="9" max="9" width="32.5" customWidth="1"/>
    <col min="10" max="11" width="14.5" customWidth="1"/>
    <col min="12" max="12" width="42" customWidth="1"/>
    <col min="13" max="13" width="11" customWidth="1"/>
    <col min="14" max="14" width="10.5" customWidth="1"/>
    <col min="15" max="15" width="14.3984375" customWidth="1"/>
    <col min="16" max="16" width="34" customWidth="1"/>
    <col min="17" max="17" width="33" customWidth="1"/>
    <col min="18" max="18" width="32.8984375" customWidth="1"/>
    <col min="19" max="19" width="13" style="130" customWidth="1"/>
    <col min="26" max="28" width="0" hidden="1" customWidth="1"/>
  </cols>
  <sheetData>
    <row r="1" spans="1:19" ht="66.900000000000006" customHeight="1" x14ac:dyDescent="0.3">
      <c r="A1" s="311" t="s">
        <v>287</v>
      </c>
      <c r="B1" s="311"/>
      <c r="C1" s="208">
        <v>0</v>
      </c>
    </row>
    <row r="2" spans="1:19" ht="31.2" x14ac:dyDescent="0.4">
      <c r="A2" s="209"/>
      <c r="B2" s="210" t="s">
        <v>276</v>
      </c>
      <c r="C2" s="208"/>
    </row>
    <row r="3" spans="1:19" ht="34.799999999999997" x14ac:dyDescent="0.55000000000000004">
      <c r="A3" s="209"/>
      <c r="B3" s="210" t="s">
        <v>306</v>
      </c>
      <c r="C3" s="207" t="s">
        <v>412</v>
      </c>
      <c r="F3" s="88"/>
    </row>
    <row r="4" spans="1:19" ht="34.799999999999997" x14ac:dyDescent="0.55000000000000004">
      <c r="A4" s="209"/>
      <c r="B4" s="211" t="s">
        <v>278</v>
      </c>
      <c r="C4" s="208" t="s">
        <v>317</v>
      </c>
      <c r="F4" s="90"/>
    </row>
    <row r="5" spans="1:19" ht="34.799999999999997" x14ac:dyDescent="0.55000000000000004">
      <c r="A5" s="90"/>
      <c r="B5" s="90"/>
      <c r="C5" s="90"/>
      <c r="D5" s="90"/>
      <c r="F5" s="90"/>
    </row>
    <row r="6" spans="1:19" ht="34.799999999999997" x14ac:dyDescent="0.55000000000000004">
      <c r="A6" s="90"/>
      <c r="B6" s="90"/>
      <c r="C6" s="90"/>
      <c r="D6" s="90"/>
      <c r="F6" s="90"/>
    </row>
    <row r="7" spans="1:19" x14ac:dyDescent="0.3">
      <c r="A7" s="245"/>
      <c r="B7" s="246"/>
      <c r="C7" s="247" t="s">
        <v>148</v>
      </c>
      <c r="D7" s="245"/>
      <c r="E7" s="245"/>
      <c r="F7" s="248"/>
      <c r="G7" s="249"/>
      <c r="H7" s="250"/>
      <c r="I7" s="250"/>
      <c r="J7" s="250"/>
      <c r="K7" s="250"/>
      <c r="L7" s="250"/>
      <c r="M7" s="250"/>
      <c r="N7" s="250"/>
      <c r="O7" s="251"/>
      <c r="P7" s="251"/>
      <c r="Q7" s="252" t="s">
        <v>149</v>
      </c>
      <c r="R7" s="252"/>
      <c r="S7" s="252"/>
    </row>
    <row r="8" spans="1:19" s="1" customFormat="1" ht="52.8" x14ac:dyDescent="0.3">
      <c r="A8" s="35" t="s">
        <v>150</v>
      </c>
      <c r="B8" s="92" t="s">
        <v>21</v>
      </c>
      <c r="C8" s="21" t="s">
        <v>22</v>
      </c>
      <c r="D8" s="93" t="s">
        <v>24</v>
      </c>
      <c r="E8" s="94" t="s">
        <v>27</v>
      </c>
      <c r="F8" s="94" t="s">
        <v>151</v>
      </c>
      <c r="G8" s="83" t="s">
        <v>31</v>
      </c>
      <c r="H8" s="84" t="s">
        <v>152</v>
      </c>
      <c r="I8" s="84" t="s">
        <v>153</v>
      </c>
      <c r="J8" s="85" t="s">
        <v>154</v>
      </c>
      <c r="K8" s="85" t="s">
        <v>288</v>
      </c>
      <c r="L8" s="85" t="s">
        <v>41</v>
      </c>
      <c r="M8" s="85" t="s">
        <v>43</v>
      </c>
      <c r="N8" s="85" t="s">
        <v>290</v>
      </c>
      <c r="O8" s="86" t="s">
        <v>289</v>
      </c>
      <c r="P8" s="86" t="s">
        <v>48</v>
      </c>
      <c r="Q8" s="86" t="s">
        <v>50</v>
      </c>
      <c r="R8" s="89" t="s">
        <v>155</v>
      </c>
      <c r="S8" s="95" t="s">
        <v>54</v>
      </c>
    </row>
    <row r="9" spans="1:19" ht="26.4" x14ac:dyDescent="0.3">
      <c r="A9" s="234" t="s">
        <v>382</v>
      </c>
      <c r="B9" s="234" t="s">
        <v>336</v>
      </c>
      <c r="C9" s="239" t="s">
        <v>337</v>
      </c>
      <c r="D9" s="238" t="s">
        <v>135</v>
      </c>
      <c r="E9" s="235">
        <v>4</v>
      </c>
      <c r="F9" s="237" t="s">
        <v>131</v>
      </c>
      <c r="G9" s="239" t="s">
        <v>371</v>
      </c>
      <c r="H9" s="235"/>
      <c r="I9" s="236"/>
      <c r="J9" s="254">
        <f>E9*H9</f>
        <v>0</v>
      </c>
      <c r="K9" s="255" t="str">
        <f t="shared" ref="K9:K11" si="0">IF(J9&gt;($C$2-1),"Y","N")</f>
        <v>Y</v>
      </c>
      <c r="L9" s="244"/>
      <c r="M9" s="235"/>
      <c r="N9" s="254">
        <f>IF(COUNTIF(M9,"N/A"),"N/A",IF(COUNTIF(H9, "N/A"),"N/A",E9*M9))</f>
        <v>0</v>
      </c>
      <c r="O9" s="254" t="str">
        <f>IF(K9="N","N",(IF(F9="Y", "Y",(IF(J9&gt;($C$1-1),"Y","N")))))</f>
        <v>Y</v>
      </c>
      <c r="P9" s="238"/>
      <c r="Q9" s="238"/>
      <c r="R9" s="238"/>
      <c r="S9" s="256"/>
    </row>
    <row r="10" spans="1:19" x14ac:dyDescent="0.3">
      <c r="A10" s="234" t="s">
        <v>383</v>
      </c>
      <c r="B10" s="234" t="s">
        <v>336</v>
      </c>
      <c r="C10" s="257" t="s">
        <v>372</v>
      </c>
      <c r="D10" s="238" t="s">
        <v>135</v>
      </c>
      <c r="E10" s="235">
        <v>4</v>
      </c>
      <c r="F10" s="237" t="s">
        <v>131</v>
      </c>
      <c r="G10" s="238" t="s">
        <v>380</v>
      </c>
      <c r="H10" s="235"/>
      <c r="I10" s="253"/>
      <c r="J10" s="254">
        <f>E10*H10</f>
        <v>0</v>
      </c>
      <c r="K10" s="255" t="str">
        <f t="shared" si="0"/>
        <v>Y</v>
      </c>
      <c r="L10" s="244"/>
      <c r="M10" s="235"/>
      <c r="N10" s="254">
        <f>IF(COUNTIF(M10,"N/A"),"N/A",IF(COUNTIF(H10, "N/A"),"N/A",E10*M10))</f>
        <v>0</v>
      </c>
      <c r="O10" s="254" t="str">
        <f>IF(K10="N","N",(IF(F10="Y", "Y",(IF(J10&gt;($C$1-1),"Y","N")))))</f>
        <v>Y</v>
      </c>
      <c r="P10" s="238"/>
      <c r="Q10" s="238"/>
      <c r="R10" s="238"/>
      <c r="S10" s="256"/>
    </row>
    <row r="11" spans="1:19" ht="45.9" customHeight="1" x14ac:dyDescent="0.3">
      <c r="A11" s="234" t="s">
        <v>384</v>
      </c>
      <c r="B11" s="234" t="s">
        <v>336</v>
      </c>
      <c r="C11" s="257" t="s">
        <v>373</v>
      </c>
      <c r="D11" s="238" t="s">
        <v>135</v>
      </c>
      <c r="E11" s="235">
        <v>4</v>
      </c>
      <c r="F11" s="237" t="s">
        <v>131</v>
      </c>
      <c r="G11" s="238" t="s">
        <v>380</v>
      </c>
      <c r="H11" s="235"/>
      <c r="I11" s="253"/>
      <c r="J11" s="254">
        <f>E11*H11</f>
        <v>0</v>
      </c>
      <c r="K11" s="255" t="str">
        <f t="shared" si="0"/>
        <v>Y</v>
      </c>
      <c r="L11" s="244"/>
      <c r="M11" s="235"/>
      <c r="N11" s="254">
        <f>IF(COUNTIF(M11,"N/A"),"N/A",IF(COUNTIF(H11, "N/A"),"N/A",E11*M11))</f>
        <v>0</v>
      </c>
      <c r="O11" s="254" t="str">
        <f>IF(K11="N","N",(IF(F11="Y", "Y",(IF(J11&gt;($C$1-1),"Y","N")))))</f>
        <v>Y</v>
      </c>
      <c r="P11" s="238"/>
      <c r="Q11" s="238"/>
      <c r="R11" s="238"/>
      <c r="S11" s="256"/>
    </row>
    <row r="12" spans="1:19" x14ac:dyDescent="0.3">
      <c r="A12" s="234" t="s">
        <v>385</v>
      </c>
      <c r="B12" s="234" t="s">
        <v>348</v>
      </c>
      <c r="C12" s="242" t="s">
        <v>338</v>
      </c>
      <c r="D12" s="238" t="s">
        <v>129</v>
      </c>
      <c r="E12" s="235">
        <v>3</v>
      </c>
      <c r="F12" s="237" t="s">
        <v>131</v>
      </c>
      <c r="G12" s="240" t="s">
        <v>342</v>
      </c>
      <c r="H12" s="235"/>
      <c r="I12" s="238"/>
      <c r="J12" s="254">
        <f t="shared" ref="J12:J15" si="1">E12*H12</f>
        <v>0</v>
      </c>
      <c r="K12" s="255" t="str">
        <f t="shared" ref="K12:K15" si="2">IF(J12&gt;($C$2-1),"Y","N")</f>
        <v>Y</v>
      </c>
      <c r="L12" s="244"/>
      <c r="M12" s="235"/>
      <c r="N12" s="254">
        <f t="shared" ref="N12:N15" si="3">IF(COUNTIF(M12,"N/A"),"N/A",IF(COUNTIF(H12, "N/A"),"N/A",E12*M12))</f>
        <v>0</v>
      </c>
      <c r="O12" s="254" t="str">
        <f t="shared" ref="O12:O15" si="4">IF(K12="N","N",(IF(F12="Y", "Y",(IF(J12&gt;($C$1-1),"Y","N")))))</f>
        <v>Y</v>
      </c>
      <c r="P12" s="238"/>
      <c r="Q12" s="238"/>
      <c r="R12" s="238"/>
      <c r="S12" s="256"/>
    </row>
    <row r="13" spans="1:19" x14ac:dyDescent="0.3">
      <c r="A13" s="234" t="s">
        <v>386</v>
      </c>
      <c r="B13" s="234" t="s">
        <v>348</v>
      </c>
      <c r="C13" s="243" t="s">
        <v>338</v>
      </c>
      <c r="D13" s="238" t="s">
        <v>129</v>
      </c>
      <c r="E13" s="235">
        <v>3</v>
      </c>
      <c r="F13" s="237" t="s">
        <v>131</v>
      </c>
      <c r="G13" s="257" t="s">
        <v>343</v>
      </c>
      <c r="H13" s="235"/>
      <c r="I13" s="238"/>
      <c r="J13" s="254">
        <f t="shared" si="1"/>
        <v>0</v>
      </c>
      <c r="K13" s="255" t="str">
        <f t="shared" si="2"/>
        <v>Y</v>
      </c>
      <c r="L13" s="244"/>
      <c r="M13" s="235"/>
      <c r="N13" s="254">
        <f t="shared" si="3"/>
        <v>0</v>
      </c>
      <c r="O13" s="254" t="str">
        <f t="shared" si="4"/>
        <v>Y</v>
      </c>
      <c r="P13" s="238"/>
      <c r="Q13" s="238"/>
      <c r="R13" s="238"/>
      <c r="S13" s="256"/>
    </row>
    <row r="14" spans="1:19" x14ac:dyDescent="0.3">
      <c r="A14" s="234" t="s">
        <v>387</v>
      </c>
      <c r="B14" s="234" t="s">
        <v>348</v>
      </c>
      <c r="C14" s="243" t="s">
        <v>428</v>
      </c>
      <c r="D14" s="238" t="s">
        <v>129</v>
      </c>
      <c r="E14" s="235">
        <v>3</v>
      </c>
      <c r="F14" s="237" t="s">
        <v>131</v>
      </c>
      <c r="G14" s="257" t="s">
        <v>422</v>
      </c>
      <c r="H14" s="235"/>
      <c r="I14" s="238"/>
      <c r="J14" s="254"/>
      <c r="K14" s="255"/>
      <c r="L14" s="244"/>
      <c r="M14" s="235"/>
      <c r="N14" s="254"/>
      <c r="O14" s="254"/>
      <c r="P14" s="238"/>
      <c r="Q14" s="238"/>
      <c r="R14" s="238"/>
      <c r="S14" s="256"/>
    </row>
    <row r="15" spans="1:19" x14ac:dyDescent="0.3">
      <c r="A15" s="234" t="s">
        <v>388</v>
      </c>
      <c r="B15" s="234" t="s">
        <v>339</v>
      </c>
      <c r="C15" s="237" t="s">
        <v>340</v>
      </c>
      <c r="D15" s="238" t="s">
        <v>129</v>
      </c>
      <c r="E15" s="235">
        <v>3</v>
      </c>
      <c r="F15" s="237" t="s">
        <v>131</v>
      </c>
      <c r="G15" s="238" t="s">
        <v>344</v>
      </c>
      <c r="H15" s="235"/>
      <c r="I15" s="238"/>
      <c r="J15" s="254">
        <f t="shared" si="1"/>
        <v>0</v>
      </c>
      <c r="K15" s="255" t="str">
        <f t="shared" si="2"/>
        <v>Y</v>
      </c>
      <c r="L15" s="244"/>
      <c r="M15" s="235"/>
      <c r="N15" s="254">
        <f t="shared" si="3"/>
        <v>0</v>
      </c>
      <c r="O15" s="254" t="str">
        <f t="shared" si="4"/>
        <v>Y</v>
      </c>
      <c r="P15" s="238"/>
      <c r="Q15" s="238"/>
      <c r="R15" s="238"/>
      <c r="S15" s="256"/>
    </row>
    <row r="16" spans="1:19" ht="26.4" x14ac:dyDescent="0.3">
      <c r="A16" s="234" t="s">
        <v>389</v>
      </c>
      <c r="B16" s="241" t="s">
        <v>350</v>
      </c>
      <c r="C16" s="237" t="s">
        <v>351</v>
      </c>
      <c r="D16" s="238" t="s">
        <v>133</v>
      </c>
      <c r="E16" s="235">
        <v>5</v>
      </c>
      <c r="F16" s="237" t="s">
        <v>131</v>
      </c>
      <c r="G16" s="238" t="s">
        <v>352</v>
      </c>
      <c r="H16" s="235"/>
      <c r="I16" s="238"/>
      <c r="J16" s="254">
        <f t="shared" ref="J16:J30" si="5">E16*H16</f>
        <v>0</v>
      </c>
      <c r="K16" s="255" t="str">
        <f t="shared" ref="K16:K30" si="6">IF(J16&gt;($C$2-1),"Y","N")</f>
        <v>Y</v>
      </c>
      <c r="L16" s="244"/>
      <c r="M16" s="235"/>
      <c r="N16" s="254">
        <f t="shared" ref="N16:N30" si="7">IF(COUNTIF(M16,"N/A"),"N/A",IF(COUNTIF(H16, "N/A"),"N/A",E16*M16))</f>
        <v>0</v>
      </c>
      <c r="O16" s="254" t="str">
        <f t="shared" ref="O16:O30" si="8">IF(K16="N","N",(IF(F16="Y", "Y",(IF(J16&gt;($C$1-1),"Y","N")))))</f>
        <v>Y</v>
      </c>
      <c r="P16" s="238"/>
      <c r="Q16" s="238"/>
      <c r="R16" s="238"/>
      <c r="S16" s="256"/>
    </row>
    <row r="17" spans="1:19" x14ac:dyDescent="0.3">
      <c r="A17" s="234" t="s">
        <v>390</v>
      </c>
      <c r="B17" s="241" t="s">
        <v>423</v>
      </c>
      <c r="C17" s="237" t="s">
        <v>424</v>
      </c>
      <c r="D17" s="238" t="s">
        <v>135</v>
      </c>
      <c r="E17" s="235">
        <v>1</v>
      </c>
      <c r="F17" s="237" t="s">
        <v>131</v>
      </c>
      <c r="G17" s="238" t="s">
        <v>425</v>
      </c>
      <c r="H17" s="235"/>
      <c r="I17" s="238"/>
      <c r="J17" s="254"/>
      <c r="K17" s="255"/>
      <c r="L17" s="244"/>
      <c r="M17" s="235"/>
      <c r="N17" s="254"/>
      <c r="O17" s="254"/>
      <c r="P17" s="238"/>
      <c r="Q17" s="238"/>
      <c r="R17" s="238"/>
      <c r="S17" s="256"/>
    </row>
    <row r="18" spans="1:19" x14ac:dyDescent="0.3">
      <c r="A18" s="234" t="s">
        <v>391</v>
      </c>
      <c r="B18" s="241" t="s">
        <v>353</v>
      </c>
      <c r="C18" s="312" t="s">
        <v>354</v>
      </c>
      <c r="D18" s="238" t="s">
        <v>133</v>
      </c>
      <c r="E18" s="235">
        <v>5</v>
      </c>
      <c r="F18" s="237" t="s">
        <v>131</v>
      </c>
      <c r="G18" s="238" t="s">
        <v>355</v>
      </c>
      <c r="H18" s="235"/>
      <c r="I18" s="238"/>
      <c r="J18" s="254">
        <f t="shared" si="5"/>
        <v>0</v>
      </c>
      <c r="K18" s="255" t="str">
        <f t="shared" si="6"/>
        <v>Y</v>
      </c>
      <c r="L18" s="244"/>
      <c r="M18" s="235"/>
      <c r="N18" s="254">
        <f t="shared" si="7"/>
        <v>0</v>
      </c>
      <c r="O18" s="254" t="str">
        <f t="shared" si="8"/>
        <v>Y</v>
      </c>
      <c r="P18" s="238"/>
      <c r="Q18" s="238"/>
      <c r="R18" s="238"/>
      <c r="S18" s="256"/>
    </row>
    <row r="19" spans="1:19" ht="26.4" x14ac:dyDescent="0.3">
      <c r="A19" s="234" t="s">
        <v>392</v>
      </c>
      <c r="B19" s="241" t="s">
        <v>353</v>
      </c>
      <c r="C19" s="314"/>
      <c r="D19" s="238" t="s">
        <v>133</v>
      </c>
      <c r="E19" s="235">
        <v>5</v>
      </c>
      <c r="F19" s="237" t="s">
        <v>131</v>
      </c>
      <c r="G19" s="238" t="s">
        <v>408</v>
      </c>
      <c r="H19" s="235"/>
      <c r="I19" s="238"/>
      <c r="J19" s="254">
        <f t="shared" si="5"/>
        <v>0</v>
      </c>
      <c r="K19" s="255" t="str">
        <f t="shared" si="6"/>
        <v>Y</v>
      </c>
      <c r="L19" s="244"/>
      <c r="M19" s="235"/>
      <c r="N19" s="254">
        <f t="shared" si="7"/>
        <v>0</v>
      </c>
      <c r="O19" s="254" t="str">
        <f t="shared" si="8"/>
        <v>Y</v>
      </c>
      <c r="P19" s="238"/>
      <c r="Q19" s="238"/>
      <c r="R19" s="238"/>
      <c r="S19" s="256"/>
    </row>
    <row r="20" spans="1:19" x14ac:dyDescent="0.3">
      <c r="A20" s="234" t="s">
        <v>393</v>
      </c>
      <c r="B20" s="241" t="s">
        <v>353</v>
      </c>
      <c r="C20" s="312" t="s">
        <v>356</v>
      </c>
      <c r="D20" s="238" t="s">
        <v>133</v>
      </c>
      <c r="E20" s="235">
        <v>5</v>
      </c>
      <c r="F20" s="237" t="s">
        <v>131</v>
      </c>
      <c r="G20" s="238" t="s">
        <v>357</v>
      </c>
      <c r="H20" s="235"/>
      <c r="I20" s="238"/>
      <c r="J20" s="254">
        <f t="shared" si="5"/>
        <v>0</v>
      </c>
      <c r="K20" s="255" t="str">
        <f t="shared" si="6"/>
        <v>Y</v>
      </c>
      <c r="L20" s="244"/>
      <c r="M20" s="235"/>
      <c r="N20" s="254">
        <f t="shared" si="7"/>
        <v>0</v>
      </c>
      <c r="O20" s="254" t="str">
        <f t="shared" si="8"/>
        <v>Y</v>
      </c>
      <c r="P20" s="238"/>
      <c r="Q20" s="238"/>
      <c r="R20" s="238"/>
      <c r="S20" s="256"/>
    </row>
    <row r="21" spans="1:19" ht="26.4" x14ac:dyDescent="0.3">
      <c r="A21" s="234" t="s">
        <v>394</v>
      </c>
      <c r="B21" s="241" t="s">
        <v>353</v>
      </c>
      <c r="C21" s="313"/>
      <c r="D21" s="238" t="s">
        <v>133</v>
      </c>
      <c r="E21" s="235">
        <v>5</v>
      </c>
      <c r="F21" s="237" t="s">
        <v>131</v>
      </c>
      <c r="G21" s="238" t="s">
        <v>411</v>
      </c>
      <c r="H21" s="235"/>
      <c r="I21" s="238"/>
      <c r="J21" s="254">
        <f t="shared" si="5"/>
        <v>0</v>
      </c>
      <c r="K21" s="255" t="str">
        <f t="shared" si="6"/>
        <v>Y</v>
      </c>
      <c r="L21" s="244"/>
      <c r="M21" s="235"/>
      <c r="N21" s="254">
        <f t="shared" si="7"/>
        <v>0</v>
      </c>
      <c r="O21" s="254" t="str">
        <f t="shared" si="8"/>
        <v>Y</v>
      </c>
      <c r="P21" s="238"/>
      <c r="Q21" s="238"/>
      <c r="R21" s="238"/>
      <c r="S21" s="256"/>
    </row>
    <row r="22" spans="1:19" x14ac:dyDescent="0.3">
      <c r="A22" s="234" t="s">
        <v>395</v>
      </c>
      <c r="B22" s="241" t="s">
        <v>353</v>
      </c>
      <c r="C22" s="314"/>
      <c r="D22" s="238" t="s">
        <v>133</v>
      </c>
      <c r="E22" s="235">
        <v>5</v>
      </c>
      <c r="F22" s="237" t="s">
        <v>131</v>
      </c>
      <c r="G22" s="238" t="s">
        <v>409</v>
      </c>
      <c r="H22" s="235"/>
      <c r="I22" s="238"/>
      <c r="J22" s="254"/>
      <c r="K22" s="255"/>
      <c r="L22" s="244"/>
      <c r="M22" s="235"/>
      <c r="N22" s="254"/>
      <c r="O22" s="254"/>
      <c r="P22" s="238"/>
      <c r="Q22" s="238"/>
      <c r="R22" s="238"/>
      <c r="S22" s="256"/>
    </row>
    <row r="23" spans="1:19" x14ac:dyDescent="0.3">
      <c r="A23" s="234" t="s">
        <v>396</v>
      </c>
      <c r="B23" s="241" t="s">
        <v>353</v>
      </c>
      <c r="C23" s="237" t="s">
        <v>358</v>
      </c>
      <c r="D23" s="238" t="s">
        <v>133</v>
      </c>
      <c r="E23" s="235">
        <v>1</v>
      </c>
      <c r="F23" s="237" t="s">
        <v>131</v>
      </c>
      <c r="G23" s="238" t="s">
        <v>359</v>
      </c>
      <c r="H23" s="235"/>
      <c r="I23" s="238"/>
      <c r="J23" s="254">
        <f t="shared" si="5"/>
        <v>0</v>
      </c>
      <c r="K23" s="255" t="str">
        <f t="shared" si="6"/>
        <v>Y</v>
      </c>
      <c r="L23" s="244"/>
      <c r="M23" s="235"/>
      <c r="N23" s="254">
        <f t="shared" si="7"/>
        <v>0</v>
      </c>
      <c r="O23" s="254" t="str">
        <f t="shared" si="8"/>
        <v>Y</v>
      </c>
      <c r="P23" s="238"/>
      <c r="Q23" s="238"/>
      <c r="R23" s="238"/>
      <c r="S23" s="256"/>
    </row>
    <row r="24" spans="1:19" ht="26.4" x14ac:dyDescent="0.3">
      <c r="A24" s="234" t="s">
        <v>397</v>
      </c>
      <c r="B24" s="241" t="s">
        <v>353</v>
      </c>
      <c r="C24" s="237" t="s">
        <v>360</v>
      </c>
      <c r="D24" s="238" t="s">
        <v>133</v>
      </c>
      <c r="E24" s="235">
        <v>5</v>
      </c>
      <c r="F24" s="237" t="s">
        <v>131</v>
      </c>
      <c r="G24" s="238" t="s">
        <v>381</v>
      </c>
      <c r="H24" s="235"/>
      <c r="I24" s="238"/>
      <c r="J24" s="254">
        <f t="shared" si="5"/>
        <v>0</v>
      </c>
      <c r="K24" s="255" t="str">
        <f t="shared" si="6"/>
        <v>Y</v>
      </c>
      <c r="L24" s="244"/>
      <c r="M24" s="235"/>
      <c r="N24" s="254">
        <f t="shared" si="7"/>
        <v>0</v>
      </c>
      <c r="O24" s="254" t="str">
        <f t="shared" si="8"/>
        <v>Y</v>
      </c>
      <c r="P24" s="238"/>
      <c r="Q24" s="238"/>
      <c r="R24" s="238"/>
      <c r="S24" s="256"/>
    </row>
    <row r="25" spans="1:19" ht="26.4" x14ac:dyDescent="0.3">
      <c r="A25" s="234" t="s">
        <v>398</v>
      </c>
      <c r="B25" s="241" t="s">
        <v>353</v>
      </c>
      <c r="C25" s="237" t="s">
        <v>379</v>
      </c>
      <c r="D25" s="238" t="s">
        <v>137</v>
      </c>
      <c r="E25" s="235">
        <v>5</v>
      </c>
      <c r="F25" s="237" t="s">
        <v>131</v>
      </c>
      <c r="G25" s="238" t="s">
        <v>378</v>
      </c>
      <c r="H25" s="235"/>
      <c r="I25" s="238"/>
      <c r="J25" s="254"/>
      <c r="K25" s="255"/>
      <c r="L25" s="244"/>
      <c r="M25" s="235"/>
      <c r="N25" s="254"/>
      <c r="O25" s="254"/>
      <c r="P25" s="238"/>
      <c r="Q25" s="238"/>
      <c r="R25" s="238"/>
      <c r="S25" s="256"/>
    </row>
    <row r="26" spans="1:19" ht="26.4" x14ac:dyDescent="0.3">
      <c r="A26" s="234" t="s">
        <v>399</v>
      </c>
      <c r="B26" s="241" t="s">
        <v>361</v>
      </c>
      <c r="C26" s="237" t="s">
        <v>362</v>
      </c>
      <c r="D26" s="238" t="s">
        <v>137</v>
      </c>
      <c r="E26" s="235">
        <v>2</v>
      </c>
      <c r="F26" s="237" t="s">
        <v>131</v>
      </c>
      <c r="G26" s="238" t="s">
        <v>363</v>
      </c>
      <c r="H26" s="235"/>
      <c r="I26" s="238"/>
      <c r="J26" s="254">
        <f t="shared" si="5"/>
        <v>0</v>
      </c>
      <c r="K26" s="255" t="str">
        <f t="shared" si="6"/>
        <v>Y</v>
      </c>
      <c r="L26" s="244"/>
      <c r="M26" s="235"/>
      <c r="N26" s="254">
        <f t="shared" si="7"/>
        <v>0</v>
      </c>
      <c r="O26" s="254" t="str">
        <f t="shared" si="8"/>
        <v>Y</v>
      </c>
      <c r="P26" s="238"/>
      <c r="Q26" s="238"/>
      <c r="R26" s="238"/>
      <c r="S26" s="256"/>
    </row>
    <row r="27" spans="1:19" ht="15.6" customHeight="1" x14ac:dyDescent="0.3">
      <c r="A27" s="234" t="s">
        <v>400</v>
      </c>
      <c r="B27" s="241" t="s">
        <v>361</v>
      </c>
      <c r="C27" s="312" t="s">
        <v>364</v>
      </c>
      <c r="D27" s="238" t="s">
        <v>137</v>
      </c>
      <c r="E27" s="235">
        <v>2</v>
      </c>
      <c r="F27" s="237" t="s">
        <v>131</v>
      </c>
      <c r="G27" s="238" t="s">
        <v>365</v>
      </c>
      <c r="H27" s="235"/>
      <c r="I27" s="238"/>
      <c r="J27" s="254">
        <f t="shared" si="5"/>
        <v>0</v>
      </c>
      <c r="K27" s="255" t="str">
        <f t="shared" si="6"/>
        <v>Y</v>
      </c>
      <c r="L27" s="244"/>
      <c r="M27" s="235"/>
      <c r="N27" s="254">
        <f t="shared" si="7"/>
        <v>0</v>
      </c>
      <c r="O27" s="254" t="str">
        <f t="shared" si="8"/>
        <v>Y</v>
      </c>
      <c r="P27" s="238"/>
      <c r="Q27" s="238"/>
      <c r="R27" s="238"/>
      <c r="S27" s="256"/>
    </row>
    <row r="28" spans="1:19" ht="26.4" x14ac:dyDescent="0.3">
      <c r="A28" s="234" t="s">
        <v>401</v>
      </c>
      <c r="B28" s="241" t="s">
        <v>361</v>
      </c>
      <c r="C28" s="313"/>
      <c r="D28" s="238" t="s">
        <v>137</v>
      </c>
      <c r="E28" s="235">
        <v>2</v>
      </c>
      <c r="F28" s="237" t="s">
        <v>131</v>
      </c>
      <c r="G28" s="238" t="s">
        <v>366</v>
      </c>
      <c r="H28" s="235"/>
      <c r="I28" s="238"/>
      <c r="J28" s="254">
        <f t="shared" si="5"/>
        <v>0</v>
      </c>
      <c r="K28" s="255" t="str">
        <f t="shared" si="6"/>
        <v>Y</v>
      </c>
      <c r="L28" s="244"/>
      <c r="M28" s="235"/>
      <c r="N28" s="254">
        <f t="shared" si="7"/>
        <v>0</v>
      </c>
      <c r="O28" s="254" t="str">
        <f t="shared" si="8"/>
        <v>Y</v>
      </c>
      <c r="P28" s="238"/>
      <c r="Q28" s="238"/>
      <c r="R28" s="238"/>
      <c r="S28" s="256"/>
    </row>
    <row r="29" spans="1:19" x14ac:dyDescent="0.3">
      <c r="A29" s="234" t="s">
        <v>402</v>
      </c>
      <c r="B29" s="241" t="s">
        <v>361</v>
      </c>
      <c r="C29" s="314"/>
      <c r="D29" s="238" t="s">
        <v>137</v>
      </c>
      <c r="E29" s="235">
        <v>2</v>
      </c>
      <c r="F29" s="237" t="s">
        <v>131</v>
      </c>
      <c r="G29" s="238" t="s">
        <v>367</v>
      </c>
      <c r="H29" s="235"/>
      <c r="I29" s="238"/>
      <c r="J29" s="254">
        <f t="shared" si="5"/>
        <v>0</v>
      </c>
      <c r="K29" s="255" t="str">
        <f t="shared" si="6"/>
        <v>Y</v>
      </c>
      <c r="L29" s="244"/>
      <c r="M29" s="235"/>
      <c r="N29" s="254">
        <f t="shared" si="7"/>
        <v>0</v>
      </c>
      <c r="O29" s="254" t="str">
        <f t="shared" si="8"/>
        <v>Y</v>
      </c>
      <c r="P29" s="238"/>
      <c r="Q29" s="238"/>
      <c r="R29" s="238"/>
      <c r="S29" s="256"/>
    </row>
    <row r="30" spans="1:19" ht="26.4" x14ac:dyDescent="0.3">
      <c r="A30" s="234" t="s">
        <v>403</v>
      </c>
      <c r="B30" s="241" t="s">
        <v>368</v>
      </c>
      <c r="C30" s="237" t="s">
        <v>369</v>
      </c>
      <c r="D30" s="238" t="s">
        <v>137</v>
      </c>
      <c r="E30" s="235">
        <v>3</v>
      </c>
      <c r="F30" s="237" t="s">
        <v>131</v>
      </c>
      <c r="G30" s="238" t="s">
        <v>370</v>
      </c>
      <c r="H30" s="235"/>
      <c r="I30" s="238"/>
      <c r="J30" s="254">
        <f t="shared" si="5"/>
        <v>0</v>
      </c>
      <c r="K30" s="255" t="str">
        <f t="shared" si="6"/>
        <v>Y</v>
      </c>
      <c r="L30" s="244"/>
      <c r="M30" s="235"/>
      <c r="N30" s="254">
        <f t="shared" si="7"/>
        <v>0</v>
      </c>
      <c r="O30" s="254" t="str">
        <f t="shared" si="8"/>
        <v>Y</v>
      </c>
      <c r="P30" s="238"/>
      <c r="Q30" s="238"/>
      <c r="R30" s="238"/>
      <c r="S30" s="256"/>
    </row>
    <row r="31" spans="1:19" ht="26.4" x14ac:dyDescent="0.3">
      <c r="A31" s="234" t="s">
        <v>404</v>
      </c>
      <c r="B31" s="258" t="s">
        <v>341</v>
      </c>
      <c r="C31" s="257" t="s">
        <v>420</v>
      </c>
      <c r="D31" s="238" t="s">
        <v>129</v>
      </c>
      <c r="E31" s="235">
        <v>4</v>
      </c>
      <c r="F31" s="237" t="s">
        <v>131</v>
      </c>
      <c r="G31" s="259" t="s">
        <v>417</v>
      </c>
      <c r="H31" s="235"/>
      <c r="I31" s="238"/>
      <c r="J31" s="254">
        <f t="shared" ref="J31:J37" si="9">E31*H31</f>
        <v>0</v>
      </c>
      <c r="K31" s="255" t="str">
        <f t="shared" ref="K31:K37" si="10">IF(J31&gt;($C$2-1),"Y","N")</f>
        <v>Y</v>
      </c>
      <c r="L31" s="244"/>
      <c r="M31" s="235"/>
      <c r="N31" s="254">
        <f t="shared" ref="N31:N37" si="11">IF(COUNTIF(M31,"N/A"),"N/A",IF(COUNTIF(H31, "N/A"),"N/A",E31*M31))</f>
        <v>0</v>
      </c>
      <c r="O31" s="254" t="str">
        <f t="shared" ref="O31:O37" si="12">IF(K31="N","N",(IF(F31="Y", "Y",(IF(J31&gt;($C$1-1),"Y","N")))))</f>
        <v>Y</v>
      </c>
      <c r="P31" s="238"/>
      <c r="Q31" s="238"/>
      <c r="R31" s="238"/>
      <c r="S31" s="256"/>
    </row>
    <row r="32" spans="1:19" ht="26.4" x14ac:dyDescent="0.3">
      <c r="A32" s="234" t="s">
        <v>405</v>
      </c>
      <c r="B32" s="258" t="s">
        <v>341</v>
      </c>
      <c r="C32" s="260" t="s">
        <v>421</v>
      </c>
      <c r="D32" s="238" t="s">
        <v>146</v>
      </c>
      <c r="E32" s="235">
        <v>4</v>
      </c>
      <c r="F32" s="237" t="s">
        <v>131</v>
      </c>
      <c r="G32" s="260" t="s">
        <v>418</v>
      </c>
      <c r="H32" s="235"/>
      <c r="I32" s="238"/>
      <c r="J32" s="254">
        <f t="shared" si="9"/>
        <v>0</v>
      </c>
      <c r="K32" s="255" t="str">
        <f t="shared" si="10"/>
        <v>Y</v>
      </c>
      <c r="L32" s="244"/>
      <c r="M32" s="235"/>
      <c r="N32" s="254">
        <f t="shared" si="11"/>
        <v>0</v>
      </c>
      <c r="O32" s="254" t="str">
        <f t="shared" si="12"/>
        <v>Y</v>
      </c>
      <c r="P32" s="238"/>
      <c r="Q32" s="238"/>
      <c r="R32" s="238"/>
      <c r="S32" s="256"/>
    </row>
    <row r="33" spans="1:19" x14ac:dyDescent="0.3">
      <c r="A33" s="234" t="s">
        <v>406</v>
      </c>
      <c r="B33" s="258" t="s">
        <v>374</v>
      </c>
      <c r="C33" s="257" t="s">
        <v>377</v>
      </c>
      <c r="D33" s="238" t="s">
        <v>135</v>
      </c>
      <c r="E33" s="235">
        <v>5</v>
      </c>
      <c r="F33" s="237" t="s">
        <v>131</v>
      </c>
      <c r="G33" s="238" t="s">
        <v>419</v>
      </c>
      <c r="H33" s="235"/>
      <c r="I33" s="238"/>
      <c r="J33" s="254">
        <f t="shared" si="9"/>
        <v>0</v>
      </c>
      <c r="K33" s="255" t="str">
        <f t="shared" si="10"/>
        <v>Y</v>
      </c>
      <c r="L33" s="244"/>
      <c r="M33" s="235"/>
      <c r="N33" s="254">
        <f t="shared" si="11"/>
        <v>0</v>
      </c>
      <c r="O33" s="254" t="str">
        <f t="shared" si="12"/>
        <v>Y</v>
      </c>
      <c r="P33" s="238"/>
      <c r="Q33" s="238"/>
      <c r="R33" s="238"/>
      <c r="S33" s="256"/>
    </row>
    <row r="34" spans="1:19" ht="26.4" x14ac:dyDescent="0.3">
      <c r="A34" s="234" t="s">
        <v>407</v>
      </c>
      <c r="B34" s="237" t="s">
        <v>375</v>
      </c>
      <c r="C34" s="237" t="s">
        <v>413</v>
      </c>
      <c r="D34" s="238" t="s">
        <v>145</v>
      </c>
      <c r="E34" s="235">
        <v>3</v>
      </c>
      <c r="F34" s="237" t="s">
        <v>131</v>
      </c>
      <c r="G34" s="238" t="s">
        <v>345</v>
      </c>
      <c r="H34" s="235"/>
      <c r="I34" s="238"/>
      <c r="J34" s="254">
        <f t="shared" si="9"/>
        <v>0</v>
      </c>
      <c r="K34" s="255" t="str">
        <f t="shared" si="10"/>
        <v>Y</v>
      </c>
      <c r="L34" s="244"/>
      <c r="M34" s="235"/>
      <c r="N34" s="254">
        <f t="shared" si="11"/>
        <v>0</v>
      </c>
      <c r="O34" s="254" t="str">
        <f t="shared" si="12"/>
        <v>Y</v>
      </c>
      <c r="P34" s="238"/>
      <c r="Q34" s="238"/>
      <c r="R34" s="238"/>
      <c r="S34" s="256"/>
    </row>
    <row r="35" spans="1:19" ht="79.2" x14ac:dyDescent="0.3">
      <c r="A35" s="234" t="s">
        <v>410</v>
      </c>
      <c r="B35" s="237" t="s">
        <v>376</v>
      </c>
      <c r="C35" s="237" t="s">
        <v>414</v>
      </c>
      <c r="D35" s="238" t="s">
        <v>145</v>
      </c>
      <c r="E35" s="235">
        <v>3</v>
      </c>
      <c r="F35" s="237" t="s">
        <v>131</v>
      </c>
      <c r="G35" s="238" t="s">
        <v>346</v>
      </c>
      <c r="H35" s="235"/>
      <c r="I35" s="238"/>
      <c r="J35" s="254">
        <f t="shared" si="9"/>
        <v>0</v>
      </c>
      <c r="K35" s="255" t="str">
        <f t="shared" si="10"/>
        <v>Y</v>
      </c>
      <c r="L35" s="244"/>
      <c r="M35" s="235"/>
      <c r="N35" s="254">
        <f t="shared" si="11"/>
        <v>0</v>
      </c>
      <c r="O35" s="254" t="str">
        <f t="shared" si="12"/>
        <v>Y</v>
      </c>
      <c r="P35" s="238"/>
      <c r="Q35" s="238"/>
      <c r="R35" s="238"/>
      <c r="S35" s="256"/>
    </row>
    <row r="36" spans="1:19" ht="26.4" x14ac:dyDescent="0.3">
      <c r="A36" s="234" t="s">
        <v>426</v>
      </c>
      <c r="B36" s="237" t="s">
        <v>376</v>
      </c>
      <c r="C36" s="237" t="s">
        <v>415</v>
      </c>
      <c r="D36" s="238" t="s">
        <v>145</v>
      </c>
      <c r="E36" s="235">
        <v>3</v>
      </c>
      <c r="F36" s="237" t="s">
        <v>131</v>
      </c>
      <c r="G36" s="238" t="s">
        <v>347</v>
      </c>
      <c r="H36" s="235"/>
      <c r="I36" s="238"/>
      <c r="J36" s="254">
        <f t="shared" si="9"/>
        <v>0</v>
      </c>
      <c r="K36" s="255" t="str">
        <f t="shared" si="10"/>
        <v>Y</v>
      </c>
      <c r="L36" s="244"/>
      <c r="M36" s="235"/>
      <c r="N36" s="254">
        <f t="shared" si="11"/>
        <v>0</v>
      </c>
      <c r="O36" s="254" t="str">
        <f t="shared" si="12"/>
        <v>Y</v>
      </c>
      <c r="P36" s="238"/>
      <c r="Q36" s="238"/>
      <c r="R36" s="238"/>
      <c r="S36" s="256"/>
    </row>
    <row r="37" spans="1:19" ht="26.4" x14ac:dyDescent="0.3">
      <c r="A37" s="234" t="s">
        <v>427</v>
      </c>
      <c r="B37" s="237" t="s">
        <v>376</v>
      </c>
      <c r="C37" s="237" t="s">
        <v>416</v>
      </c>
      <c r="D37" s="238" t="s">
        <v>145</v>
      </c>
      <c r="E37" s="235">
        <v>3</v>
      </c>
      <c r="F37" s="237" t="s">
        <v>131</v>
      </c>
      <c r="G37" s="238" t="s">
        <v>349</v>
      </c>
      <c r="H37" s="235"/>
      <c r="I37" s="238"/>
      <c r="J37" s="254">
        <f t="shared" si="9"/>
        <v>0</v>
      </c>
      <c r="K37" s="255" t="str">
        <f t="shared" si="10"/>
        <v>Y</v>
      </c>
      <c r="L37" s="244"/>
      <c r="M37" s="235"/>
      <c r="N37" s="254">
        <f t="shared" si="11"/>
        <v>0</v>
      </c>
      <c r="O37" s="254" t="str">
        <f t="shared" si="12"/>
        <v>Y</v>
      </c>
      <c r="P37" s="238"/>
      <c r="Q37" s="238"/>
      <c r="R37" s="238"/>
      <c r="S37" s="256"/>
    </row>
    <row r="38" spans="1:19" x14ac:dyDescent="0.3">
      <c r="C38" s="3"/>
      <c r="D38" s="2"/>
      <c r="E38" s="2"/>
      <c r="F38" s="2"/>
      <c r="G38" s="4"/>
      <c r="H38" s="2"/>
      <c r="I38" s="2"/>
      <c r="J38" s="2"/>
      <c r="K38" s="2"/>
      <c r="L38" s="2"/>
      <c r="M38" s="2"/>
      <c r="N38" s="2"/>
      <c r="O38" s="2"/>
      <c r="P38" s="2"/>
      <c r="Q38" s="2"/>
      <c r="R38" s="2"/>
    </row>
    <row r="39" spans="1:19" x14ac:dyDescent="0.3">
      <c r="C39" s="3"/>
      <c r="D39" s="2"/>
      <c r="E39" s="2"/>
      <c r="F39" s="2"/>
      <c r="G39" s="4"/>
      <c r="H39" s="2"/>
      <c r="I39" s="2"/>
      <c r="J39" s="2"/>
      <c r="K39" s="2"/>
      <c r="L39" s="2"/>
      <c r="M39" s="2"/>
      <c r="N39" s="2"/>
      <c r="O39" s="2"/>
      <c r="P39" s="2"/>
      <c r="Q39" s="2"/>
      <c r="R39" s="2"/>
    </row>
    <row r="40" spans="1:19" x14ac:dyDescent="0.3">
      <c r="C40" s="3"/>
      <c r="D40" s="2"/>
      <c r="E40" s="2"/>
      <c r="F40" s="2"/>
      <c r="G40" s="4"/>
      <c r="H40" s="2"/>
      <c r="I40" s="2"/>
      <c r="J40" s="2"/>
      <c r="K40" s="2"/>
      <c r="L40" s="2"/>
      <c r="M40" s="2"/>
      <c r="N40" s="2"/>
      <c r="O40" s="2"/>
      <c r="P40" s="2"/>
      <c r="Q40" s="2"/>
      <c r="R40" s="2"/>
    </row>
    <row r="41" spans="1:19" x14ac:dyDescent="0.3">
      <c r="C41" s="3"/>
      <c r="D41" s="2"/>
      <c r="E41" s="2"/>
      <c r="F41" s="2"/>
      <c r="G41" s="4"/>
      <c r="H41" s="2"/>
      <c r="I41" s="2"/>
      <c r="J41" s="2"/>
      <c r="K41" s="2"/>
      <c r="L41" s="2"/>
      <c r="M41" s="2"/>
      <c r="N41" s="2"/>
      <c r="O41" s="2"/>
      <c r="P41" s="2"/>
      <c r="Q41" s="2"/>
      <c r="R41" s="2"/>
    </row>
    <row r="42" spans="1:19" x14ac:dyDescent="0.3">
      <c r="C42" s="3"/>
      <c r="D42" s="2"/>
      <c r="E42" s="2"/>
      <c r="F42" s="2"/>
      <c r="G42" s="4"/>
      <c r="H42" s="2"/>
      <c r="I42" s="2"/>
      <c r="J42" s="2"/>
      <c r="K42" s="2"/>
      <c r="L42" s="2"/>
      <c r="M42" s="2"/>
      <c r="N42" s="2"/>
      <c r="O42" s="2"/>
      <c r="P42" s="2"/>
      <c r="Q42" s="2"/>
      <c r="R42" s="2"/>
    </row>
    <row r="43" spans="1:19" x14ac:dyDescent="0.3">
      <c r="C43" s="3"/>
      <c r="D43" s="2"/>
      <c r="E43" s="2"/>
      <c r="F43" s="2"/>
      <c r="G43" s="4"/>
      <c r="H43" s="2"/>
      <c r="I43" s="2"/>
      <c r="J43" s="2"/>
      <c r="K43" s="2"/>
      <c r="L43" s="2"/>
      <c r="M43" s="2"/>
      <c r="N43" s="2"/>
      <c r="O43" s="2"/>
      <c r="P43" s="2"/>
      <c r="Q43" s="2"/>
      <c r="R43" s="2"/>
    </row>
    <row r="44" spans="1:19" x14ac:dyDescent="0.3">
      <c r="C44" s="3"/>
      <c r="D44" s="2"/>
      <c r="E44" s="2"/>
      <c r="F44" s="2"/>
      <c r="G44" s="4"/>
      <c r="H44" s="2"/>
      <c r="I44" s="2"/>
      <c r="J44" s="2"/>
      <c r="K44" s="2"/>
      <c r="L44" s="2"/>
      <c r="M44" s="2"/>
      <c r="N44" s="2"/>
      <c r="O44" s="2"/>
      <c r="P44" s="2"/>
      <c r="Q44" s="2"/>
      <c r="R44" s="2"/>
    </row>
    <row r="45" spans="1:19" x14ac:dyDescent="0.3">
      <c r="C45" s="3"/>
      <c r="D45" s="2"/>
      <c r="E45" s="2"/>
      <c r="F45" s="2"/>
      <c r="G45" s="4"/>
      <c r="H45" s="2"/>
      <c r="I45" s="2"/>
      <c r="J45" s="2"/>
      <c r="K45" s="2"/>
      <c r="L45" s="2"/>
      <c r="M45" s="2"/>
      <c r="N45" s="2"/>
      <c r="O45" s="2"/>
      <c r="P45" s="2"/>
      <c r="Q45" s="2"/>
      <c r="R45" s="2"/>
    </row>
    <row r="46" spans="1:19" x14ac:dyDescent="0.3">
      <c r="C46" s="3"/>
      <c r="D46" s="2"/>
      <c r="E46" s="2"/>
      <c r="F46" s="2"/>
      <c r="G46" s="4"/>
      <c r="H46" s="2"/>
      <c r="I46" s="2"/>
      <c r="J46" s="2"/>
      <c r="K46" s="2"/>
      <c r="L46" s="2"/>
      <c r="M46" s="2"/>
      <c r="N46" s="2"/>
      <c r="O46" s="2"/>
      <c r="P46" s="2"/>
      <c r="Q46" s="2"/>
      <c r="R46" s="2"/>
    </row>
    <row r="47" spans="1:19" x14ac:dyDescent="0.3">
      <c r="C47" s="3"/>
      <c r="D47" s="2"/>
      <c r="E47" s="2"/>
      <c r="F47" s="2"/>
      <c r="G47" s="4"/>
      <c r="H47" s="2"/>
      <c r="I47" s="2"/>
      <c r="J47" s="2"/>
      <c r="K47" s="2"/>
      <c r="L47" s="2"/>
      <c r="M47" s="2"/>
      <c r="N47" s="2"/>
      <c r="O47" s="2"/>
      <c r="P47" s="2"/>
      <c r="Q47" s="2"/>
      <c r="R47" s="2"/>
    </row>
    <row r="48" spans="1:19" x14ac:dyDescent="0.3">
      <c r="C48" s="3"/>
      <c r="D48" s="2"/>
      <c r="E48" s="2"/>
      <c r="F48" s="2"/>
      <c r="G48" s="4"/>
      <c r="H48" s="2"/>
      <c r="I48" s="2"/>
      <c r="J48" s="2"/>
      <c r="K48" s="2"/>
      <c r="L48" s="2"/>
      <c r="M48" s="2"/>
      <c r="N48" s="2"/>
      <c r="O48" s="2"/>
      <c r="P48" s="2"/>
      <c r="Q48" s="2"/>
      <c r="R48" s="2"/>
    </row>
    <row r="49" spans="3:18" x14ac:dyDescent="0.3">
      <c r="C49" s="3"/>
      <c r="D49" s="2"/>
      <c r="E49" s="2"/>
      <c r="F49" s="2"/>
      <c r="G49" s="4"/>
      <c r="H49" s="2"/>
      <c r="I49" s="2"/>
      <c r="J49" s="2"/>
      <c r="K49" s="2"/>
      <c r="L49" s="2"/>
      <c r="M49" s="2"/>
      <c r="N49" s="2"/>
      <c r="O49" s="2"/>
      <c r="P49" s="2"/>
      <c r="Q49" s="2"/>
      <c r="R49" s="2"/>
    </row>
    <row r="50" spans="3:18" x14ac:dyDescent="0.3">
      <c r="C50" s="3"/>
      <c r="D50" s="2"/>
      <c r="E50" s="2"/>
      <c r="F50" s="2"/>
      <c r="G50" s="4"/>
      <c r="H50" s="2"/>
      <c r="I50" s="2"/>
      <c r="J50" s="2"/>
      <c r="K50" s="2"/>
      <c r="L50" s="2"/>
      <c r="M50" s="2"/>
      <c r="N50" s="2"/>
      <c r="O50" s="2"/>
      <c r="P50" s="2"/>
      <c r="Q50" s="2"/>
      <c r="R50" s="2"/>
    </row>
    <row r="51" spans="3:18" x14ac:dyDescent="0.3">
      <c r="C51" s="3"/>
      <c r="D51" s="2"/>
      <c r="E51" s="2"/>
      <c r="F51" s="2"/>
      <c r="G51" s="4"/>
      <c r="H51" s="2"/>
      <c r="I51" s="2"/>
      <c r="J51" s="2"/>
      <c r="K51" s="2"/>
      <c r="L51" s="2"/>
      <c r="M51" s="2"/>
      <c r="N51" s="2"/>
      <c r="O51" s="2"/>
      <c r="P51" s="2"/>
      <c r="Q51" s="2"/>
      <c r="R51" s="2"/>
    </row>
    <row r="52" spans="3:18" x14ac:dyDescent="0.3">
      <c r="C52" s="3"/>
      <c r="D52" s="2"/>
      <c r="E52" s="2"/>
      <c r="F52" s="2"/>
      <c r="G52" s="4"/>
      <c r="H52" s="2"/>
      <c r="I52" s="2"/>
      <c r="J52" s="2"/>
      <c r="K52" s="2"/>
      <c r="L52" s="2"/>
      <c r="M52" s="2"/>
      <c r="N52" s="2"/>
      <c r="O52" s="2"/>
      <c r="P52" s="2"/>
      <c r="Q52" s="2"/>
      <c r="R52" s="2"/>
    </row>
    <row r="53" spans="3:18" x14ac:dyDescent="0.3">
      <c r="C53" s="3"/>
      <c r="D53" s="2"/>
      <c r="E53" s="2"/>
      <c r="F53" s="2"/>
      <c r="G53" s="4"/>
      <c r="H53" s="2"/>
      <c r="I53" s="2"/>
      <c r="J53" s="2"/>
      <c r="K53" s="2"/>
      <c r="L53" s="2"/>
      <c r="M53" s="2"/>
      <c r="N53" s="2"/>
      <c r="O53" s="2"/>
      <c r="P53" s="2"/>
      <c r="Q53" s="2"/>
      <c r="R53" s="2"/>
    </row>
    <row r="54" spans="3:18" x14ac:dyDescent="0.3">
      <c r="C54" s="3"/>
      <c r="D54" s="2"/>
      <c r="E54" s="2"/>
      <c r="F54" s="2"/>
      <c r="G54" s="4"/>
      <c r="H54" s="2"/>
      <c r="I54" s="2"/>
      <c r="J54" s="2"/>
      <c r="K54" s="2"/>
      <c r="L54" s="2"/>
      <c r="M54" s="2"/>
      <c r="N54" s="2"/>
      <c r="O54" s="2"/>
      <c r="P54" s="2"/>
      <c r="Q54" s="2"/>
      <c r="R54" s="2"/>
    </row>
    <row r="55" spans="3:18" x14ac:dyDescent="0.3">
      <c r="C55" s="3"/>
      <c r="D55" s="2"/>
      <c r="E55" s="2"/>
      <c r="F55" s="2"/>
      <c r="G55" s="4"/>
      <c r="H55" s="2"/>
      <c r="I55" s="2"/>
      <c r="J55" s="2"/>
      <c r="K55" s="2"/>
      <c r="L55" s="2"/>
      <c r="M55" s="2"/>
      <c r="N55" s="2"/>
      <c r="O55" s="2"/>
      <c r="P55" s="2"/>
      <c r="Q55" s="2"/>
      <c r="R55" s="2"/>
    </row>
    <row r="56" spans="3:18" x14ac:dyDescent="0.3">
      <c r="C56" s="3"/>
      <c r="D56" s="2"/>
      <c r="E56" s="2"/>
      <c r="F56" s="2"/>
      <c r="G56" s="4"/>
      <c r="H56" s="2"/>
      <c r="I56" s="2"/>
      <c r="J56" s="2"/>
      <c r="K56" s="2"/>
      <c r="L56" s="2"/>
      <c r="M56" s="2"/>
      <c r="N56" s="2"/>
      <c r="O56" s="2"/>
      <c r="P56" s="2"/>
      <c r="Q56" s="2"/>
      <c r="R56" s="2"/>
    </row>
    <row r="57" spans="3:18" x14ac:dyDescent="0.3">
      <c r="C57" s="3"/>
      <c r="D57" s="2"/>
      <c r="E57" s="2"/>
      <c r="F57" s="2"/>
      <c r="G57" s="4"/>
      <c r="H57" s="2"/>
      <c r="I57" s="2"/>
      <c r="J57" s="2"/>
      <c r="K57" s="2"/>
      <c r="L57" s="2"/>
      <c r="M57" s="2"/>
      <c r="N57" s="2"/>
      <c r="O57" s="2"/>
      <c r="P57" s="2"/>
      <c r="Q57" s="2"/>
      <c r="R57" s="2"/>
    </row>
    <row r="58" spans="3:18" x14ac:dyDescent="0.3">
      <c r="C58" s="3"/>
      <c r="D58" s="2"/>
      <c r="E58" s="2"/>
      <c r="F58" s="2"/>
      <c r="G58" s="4"/>
      <c r="H58" s="2"/>
      <c r="I58" s="2"/>
      <c r="J58" s="2"/>
      <c r="K58" s="2"/>
      <c r="L58" s="2"/>
      <c r="M58" s="2"/>
      <c r="N58" s="2"/>
      <c r="O58" s="2"/>
      <c r="P58" s="2"/>
      <c r="Q58" s="2"/>
      <c r="R58" s="2"/>
    </row>
    <row r="59" spans="3:18" x14ac:dyDescent="0.3">
      <c r="C59" s="3"/>
      <c r="D59" s="2"/>
      <c r="E59" s="2"/>
      <c r="F59" s="2"/>
      <c r="G59" s="4"/>
      <c r="H59" s="2"/>
      <c r="I59" s="2"/>
      <c r="J59" s="2"/>
      <c r="K59" s="2"/>
      <c r="L59" s="2"/>
      <c r="M59" s="2"/>
      <c r="N59" s="2"/>
      <c r="O59" s="2"/>
      <c r="P59" s="2"/>
      <c r="Q59" s="2"/>
      <c r="R59" s="2"/>
    </row>
    <row r="60" spans="3:18" x14ac:dyDescent="0.3">
      <c r="C60" s="3"/>
      <c r="D60" s="2"/>
      <c r="E60" s="2"/>
      <c r="F60" s="2"/>
      <c r="G60" s="4"/>
      <c r="H60" s="2"/>
      <c r="I60" s="2"/>
      <c r="J60" s="2"/>
      <c r="K60" s="2"/>
      <c r="L60" s="2"/>
      <c r="M60" s="2"/>
      <c r="N60" s="2"/>
      <c r="O60" s="2"/>
      <c r="P60" s="2"/>
      <c r="Q60" s="2"/>
      <c r="R60" s="2"/>
    </row>
    <row r="61" spans="3:18" x14ac:dyDescent="0.3">
      <c r="C61" s="3"/>
      <c r="D61" s="2"/>
      <c r="E61" s="2"/>
      <c r="F61" s="2"/>
      <c r="G61" s="4"/>
      <c r="H61" s="2"/>
      <c r="I61" s="2"/>
      <c r="J61" s="2"/>
      <c r="K61" s="2"/>
      <c r="L61" s="2"/>
      <c r="M61" s="2"/>
      <c r="N61" s="2"/>
      <c r="O61" s="2"/>
      <c r="P61" s="2"/>
      <c r="Q61" s="2"/>
      <c r="R61" s="2"/>
    </row>
    <row r="62" spans="3:18" x14ac:dyDescent="0.3">
      <c r="C62" s="3"/>
      <c r="D62" s="2"/>
      <c r="E62" s="2"/>
      <c r="F62" s="2"/>
      <c r="G62" s="4"/>
      <c r="H62" s="2"/>
      <c r="I62" s="2"/>
      <c r="J62" s="2"/>
      <c r="K62" s="2"/>
      <c r="L62" s="2"/>
      <c r="M62" s="2"/>
      <c r="N62" s="2"/>
      <c r="O62" s="2"/>
      <c r="P62" s="2"/>
      <c r="Q62" s="2"/>
      <c r="R62" s="2"/>
    </row>
    <row r="63" spans="3:18" x14ac:dyDescent="0.3">
      <c r="C63" s="3"/>
      <c r="D63" s="2"/>
      <c r="E63" s="2"/>
      <c r="F63" s="2"/>
      <c r="G63" s="4"/>
      <c r="H63" s="2"/>
      <c r="I63" s="2"/>
      <c r="J63" s="2"/>
      <c r="K63" s="2"/>
      <c r="L63" s="2"/>
      <c r="M63" s="2"/>
      <c r="N63" s="2"/>
      <c r="O63" s="2"/>
      <c r="P63" s="2"/>
      <c r="Q63" s="2"/>
      <c r="R63" s="2"/>
    </row>
    <row r="64" spans="3:18" x14ac:dyDescent="0.3">
      <c r="C64" s="3"/>
      <c r="D64" s="2"/>
      <c r="E64" s="2"/>
      <c r="F64" s="2"/>
      <c r="G64" s="4"/>
      <c r="H64" s="2"/>
      <c r="I64" s="2"/>
      <c r="J64" s="2"/>
      <c r="K64" s="2"/>
      <c r="L64" s="2"/>
      <c r="M64" s="2"/>
      <c r="N64" s="2"/>
      <c r="O64" s="2"/>
      <c r="P64" s="2"/>
      <c r="Q64" s="2"/>
      <c r="R64" s="2"/>
    </row>
    <row r="65" spans="3:18" x14ac:dyDescent="0.3">
      <c r="C65" s="3"/>
      <c r="D65" s="2"/>
      <c r="E65" s="2"/>
      <c r="F65" s="2"/>
      <c r="G65" s="4"/>
      <c r="H65" s="2"/>
      <c r="I65" s="2"/>
      <c r="J65" s="2"/>
      <c r="K65" s="2"/>
      <c r="L65" s="2"/>
      <c r="M65" s="2"/>
      <c r="N65" s="2"/>
      <c r="O65" s="2"/>
      <c r="P65" s="2"/>
      <c r="Q65" s="2"/>
      <c r="R65" s="2"/>
    </row>
    <row r="66" spans="3:18" x14ac:dyDescent="0.3">
      <c r="C66" s="3"/>
      <c r="D66" s="2"/>
      <c r="E66" s="2"/>
      <c r="F66" s="2"/>
      <c r="G66" s="4"/>
      <c r="H66" s="2"/>
      <c r="I66" s="2"/>
      <c r="J66" s="2"/>
      <c r="K66" s="2"/>
      <c r="L66" s="2"/>
      <c r="M66" s="2"/>
      <c r="N66" s="2"/>
      <c r="O66" s="2"/>
      <c r="P66" s="2"/>
      <c r="Q66" s="2"/>
      <c r="R66" s="2"/>
    </row>
    <row r="67" spans="3:18" x14ac:dyDescent="0.3">
      <c r="C67" s="3"/>
      <c r="D67" s="2"/>
      <c r="E67" s="2"/>
      <c r="F67" s="2"/>
      <c r="G67" s="4"/>
      <c r="H67" s="2"/>
      <c r="I67" s="2"/>
      <c r="J67" s="2"/>
      <c r="K67" s="2"/>
      <c r="L67" s="2"/>
      <c r="M67" s="2"/>
      <c r="N67" s="2"/>
      <c r="O67" s="2"/>
      <c r="P67" s="2"/>
      <c r="Q67" s="2"/>
      <c r="R67" s="2"/>
    </row>
    <row r="68" spans="3:18" x14ac:dyDescent="0.3">
      <c r="C68" s="3"/>
      <c r="D68" s="2"/>
      <c r="E68" s="2"/>
      <c r="F68" s="2"/>
      <c r="G68" s="4"/>
      <c r="H68" s="2"/>
      <c r="I68" s="2"/>
      <c r="J68" s="2"/>
      <c r="K68" s="2"/>
      <c r="L68" s="2"/>
      <c r="M68" s="2"/>
      <c r="N68" s="2"/>
      <c r="O68" s="2"/>
      <c r="P68" s="2"/>
      <c r="Q68" s="2"/>
      <c r="R68" s="2"/>
    </row>
    <row r="69" spans="3:18" x14ac:dyDescent="0.3">
      <c r="C69" s="3"/>
      <c r="D69" s="2"/>
      <c r="E69" s="2"/>
      <c r="F69" s="2"/>
      <c r="G69" s="4"/>
      <c r="H69" s="2"/>
      <c r="I69" s="2"/>
      <c r="J69" s="2"/>
      <c r="K69" s="2"/>
      <c r="L69" s="2"/>
      <c r="M69" s="2"/>
      <c r="N69" s="2"/>
      <c r="O69" s="2"/>
      <c r="P69" s="2"/>
      <c r="Q69" s="2"/>
      <c r="R69" s="2"/>
    </row>
    <row r="70" spans="3:18" x14ac:dyDescent="0.3">
      <c r="C70" s="3"/>
      <c r="D70" s="2"/>
      <c r="E70" s="2"/>
      <c r="F70" s="2"/>
      <c r="G70" s="4"/>
      <c r="H70" s="2"/>
      <c r="I70" s="2"/>
      <c r="J70" s="2"/>
      <c r="K70" s="2"/>
      <c r="L70" s="2"/>
      <c r="M70" s="2"/>
      <c r="N70" s="2"/>
      <c r="O70" s="2"/>
      <c r="P70" s="2"/>
      <c r="Q70" s="2"/>
      <c r="R70" s="2"/>
    </row>
    <row r="71" spans="3:18" x14ac:dyDescent="0.3">
      <c r="C71" s="3"/>
      <c r="D71" s="2"/>
      <c r="E71" s="2"/>
      <c r="F71" s="2"/>
      <c r="G71" s="4"/>
      <c r="H71" s="2"/>
      <c r="I71" s="2"/>
      <c r="J71" s="2"/>
      <c r="K71" s="2"/>
      <c r="L71" s="2"/>
      <c r="M71" s="2"/>
      <c r="N71" s="2"/>
      <c r="O71" s="2"/>
      <c r="P71" s="2"/>
      <c r="Q71" s="2"/>
      <c r="R71" s="2"/>
    </row>
    <row r="72" spans="3:18" x14ac:dyDescent="0.3">
      <c r="C72" s="3"/>
      <c r="D72" s="2"/>
      <c r="E72" s="2"/>
      <c r="F72" s="2"/>
      <c r="G72" s="4"/>
      <c r="H72" s="2"/>
      <c r="I72" s="2"/>
      <c r="J72" s="2"/>
      <c r="K72" s="2"/>
      <c r="L72" s="2"/>
      <c r="M72" s="2"/>
      <c r="N72" s="2"/>
      <c r="O72" s="2"/>
      <c r="P72" s="2"/>
      <c r="Q72" s="2"/>
      <c r="R72" s="2"/>
    </row>
    <row r="73" spans="3:18" x14ac:dyDescent="0.3">
      <c r="C73" s="3"/>
      <c r="D73" s="2"/>
      <c r="E73" s="2"/>
      <c r="F73" s="2"/>
      <c r="G73" s="4"/>
      <c r="H73" s="2"/>
      <c r="I73" s="2"/>
      <c r="J73" s="2"/>
      <c r="K73" s="2"/>
      <c r="L73" s="2"/>
      <c r="M73" s="2"/>
      <c r="N73" s="2"/>
      <c r="O73" s="2"/>
      <c r="P73" s="2"/>
      <c r="Q73" s="2"/>
      <c r="R73" s="2"/>
    </row>
    <row r="74" spans="3:18" x14ac:dyDescent="0.3">
      <c r="C74" s="3"/>
      <c r="D74" s="2"/>
      <c r="E74" s="2"/>
      <c r="F74" s="2"/>
      <c r="G74" s="4"/>
      <c r="H74" s="2"/>
      <c r="I74" s="2"/>
      <c r="J74" s="2"/>
      <c r="K74" s="2"/>
      <c r="L74" s="2"/>
      <c r="M74" s="2"/>
      <c r="N74" s="2"/>
      <c r="O74" s="2"/>
      <c r="P74" s="2"/>
      <c r="Q74" s="2"/>
      <c r="R74" s="2"/>
    </row>
    <row r="75" spans="3:18" x14ac:dyDescent="0.3">
      <c r="C75" s="3"/>
      <c r="D75" s="2"/>
      <c r="E75" s="2"/>
      <c r="F75" s="2"/>
      <c r="G75" s="4"/>
      <c r="H75" s="2"/>
      <c r="I75" s="2"/>
      <c r="J75" s="2"/>
      <c r="K75" s="2"/>
      <c r="L75" s="2"/>
      <c r="M75" s="2"/>
      <c r="N75" s="2"/>
      <c r="O75" s="2"/>
      <c r="P75" s="2"/>
      <c r="Q75" s="2"/>
      <c r="R75" s="2"/>
    </row>
    <row r="76" spans="3:18" x14ac:dyDescent="0.3">
      <c r="C76" s="3"/>
      <c r="D76" s="2"/>
      <c r="E76" s="2"/>
      <c r="F76" s="2"/>
      <c r="G76" s="4"/>
      <c r="H76" s="2"/>
      <c r="I76" s="2"/>
      <c r="J76" s="2"/>
      <c r="K76" s="2"/>
      <c r="L76" s="2"/>
      <c r="M76" s="2"/>
      <c r="N76" s="2"/>
      <c r="O76" s="2"/>
      <c r="P76" s="2"/>
      <c r="Q76" s="2"/>
      <c r="R76" s="2"/>
    </row>
    <row r="77" spans="3:18" x14ac:dyDescent="0.3">
      <c r="C77" s="3"/>
      <c r="D77" s="2"/>
      <c r="E77" s="2"/>
      <c r="F77" s="2"/>
      <c r="G77" s="4"/>
      <c r="H77" s="2"/>
      <c r="I77" s="2"/>
      <c r="J77" s="2"/>
      <c r="K77" s="2"/>
      <c r="L77" s="2"/>
      <c r="M77" s="2"/>
      <c r="N77" s="2"/>
      <c r="O77" s="2"/>
      <c r="P77" s="2"/>
      <c r="Q77" s="2"/>
      <c r="R77" s="2"/>
    </row>
    <row r="78" spans="3:18" x14ac:dyDescent="0.3">
      <c r="C78" s="3"/>
      <c r="D78" s="2"/>
      <c r="E78" s="2"/>
      <c r="F78" s="2"/>
      <c r="G78" s="4"/>
      <c r="H78" s="2"/>
      <c r="I78" s="2"/>
      <c r="J78" s="2"/>
      <c r="K78" s="2"/>
      <c r="L78" s="2"/>
      <c r="M78" s="2"/>
      <c r="N78" s="2"/>
      <c r="O78" s="2"/>
      <c r="P78" s="2"/>
      <c r="Q78" s="2"/>
      <c r="R78" s="2"/>
    </row>
    <row r="79" spans="3:18" x14ac:dyDescent="0.3">
      <c r="C79" s="3"/>
      <c r="D79" s="2"/>
      <c r="E79" s="2"/>
      <c r="F79" s="2"/>
      <c r="G79" s="4"/>
      <c r="H79" s="2"/>
      <c r="I79" s="2"/>
      <c r="J79" s="2"/>
      <c r="K79" s="2"/>
      <c r="L79" s="2"/>
      <c r="M79" s="2"/>
      <c r="N79" s="2"/>
      <c r="O79" s="2"/>
      <c r="P79" s="2"/>
      <c r="Q79" s="2"/>
      <c r="R79" s="2"/>
    </row>
    <row r="80" spans="3:18" x14ac:dyDescent="0.3">
      <c r="C80" s="3"/>
      <c r="D80" s="2"/>
      <c r="E80" s="2"/>
      <c r="F80" s="2"/>
      <c r="G80" s="4"/>
      <c r="H80" s="2"/>
      <c r="I80" s="2"/>
      <c r="J80" s="2"/>
      <c r="K80" s="2"/>
      <c r="L80" s="2"/>
      <c r="M80" s="2"/>
      <c r="N80" s="2"/>
      <c r="O80" s="2"/>
      <c r="P80" s="2"/>
      <c r="Q80" s="2"/>
      <c r="R80" s="2"/>
    </row>
    <row r="81" spans="3:18" x14ac:dyDescent="0.3">
      <c r="C81" s="3"/>
      <c r="D81" s="2"/>
      <c r="E81" s="2"/>
      <c r="F81" s="2"/>
      <c r="G81" s="4"/>
      <c r="H81" s="2"/>
      <c r="I81" s="2"/>
      <c r="J81" s="2"/>
      <c r="K81" s="2"/>
      <c r="L81" s="2"/>
      <c r="M81" s="2"/>
      <c r="N81" s="2"/>
      <c r="O81" s="2"/>
      <c r="P81" s="2"/>
      <c r="Q81" s="2"/>
      <c r="R81" s="2"/>
    </row>
    <row r="82" spans="3:18" x14ac:dyDescent="0.3">
      <c r="C82" s="3"/>
      <c r="D82" s="2"/>
      <c r="E82" s="2"/>
      <c r="F82" s="2"/>
      <c r="G82" s="4"/>
      <c r="H82" s="2"/>
      <c r="I82" s="2"/>
      <c r="J82" s="2"/>
      <c r="K82" s="2"/>
      <c r="L82" s="2"/>
      <c r="M82" s="2"/>
      <c r="N82" s="2"/>
      <c r="O82" s="2"/>
      <c r="P82" s="2"/>
      <c r="Q82" s="2"/>
      <c r="R82" s="2"/>
    </row>
    <row r="83" spans="3:18" x14ac:dyDescent="0.3">
      <c r="C83" s="3"/>
      <c r="D83" s="2"/>
      <c r="E83" s="2"/>
      <c r="F83" s="2"/>
      <c r="G83" s="4"/>
      <c r="H83" s="2"/>
      <c r="I83" s="2"/>
      <c r="J83" s="2"/>
      <c r="K83" s="2"/>
      <c r="L83" s="2"/>
      <c r="M83" s="2"/>
      <c r="N83" s="2"/>
      <c r="O83" s="2"/>
      <c r="P83" s="2"/>
      <c r="Q83" s="2"/>
      <c r="R83" s="2"/>
    </row>
    <row r="84" spans="3:18" x14ac:dyDescent="0.3">
      <c r="C84" s="3"/>
      <c r="D84" s="2"/>
      <c r="E84" s="2"/>
      <c r="F84" s="2"/>
      <c r="G84" s="4"/>
      <c r="H84" s="2"/>
      <c r="I84" s="2"/>
      <c r="J84" s="2"/>
      <c r="K84" s="2"/>
      <c r="L84" s="2"/>
      <c r="M84" s="2"/>
      <c r="N84" s="2"/>
      <c r="O84" s="2"/>
      <c r="P84" s="2"/>
      <c r="Q84" s="2"/>
      <c r="R84" s="2"/>
    </row>
    <row r="85" spans="3:18" x14ac:dyDescent="0.3">
      <c r="C85" s="3"/>
      <c r="D85" s="2"/>
      <c r="E85" s="2"/>
      <c r="F85" s="2"/>
      <c r="G85" s="4"/>
      <c r="H85" s="2"/>
      <c r="I85" s="2"/>
      <c r="J85" s="2"/>
      <c r="K85" s="2"/>
      <c r="L85" s="2"/>
      <c r="M85" s="2"/>
      <c r="N85" s="2"/>
      <c r="O85" s="2"/>
      <c r="P85" s="2"/>
      <c r="Q85" s="2"/>
      <c r="R85" s="2"/>
    </row>
    <row r="86" spans="3:18" x14ac:dyDescent="0.3">
      <c r="C86" s="3"/>
      <c r="D86" s="2"/>
      <c r="E86" s="2"/>
      <c r="F86" s="2"/>
      <c r="G86" s="4"/>
      <c r="H86" s="2"/>
      <c r="I86" s="2"/>
      <c r="J86" s="2"/>
      <c r="K86" s="2"/>
      <c r="L86" s="2"/>
      <c r="M86" s="2"/>
      <c r="N86" s="2"/>
      <c r="O86" s="2"/>
      <c r="P86" s="2"/>
      <c r="Q86" s="2"/>
      <c r="R86" s="2"/>
    </row>
    <row r="87" spans="3:18" x14ac:dyDescent="0.3">
      <c r="C87" s="3"/>
      <c r="D87" s="2"/>
      <c r="E87" s="2"/>
      <c r="F87" s="2"/>
      <c r="G87" s="4"/>
      <c r="H87" s="2"/>
      <c r="I87" s="2"/>
      <c r="J87" s="2"/>
      <c r="K87" s="2"/>
      <c r="L87" s="2"/>
      <c r="M87" s="2"/>
      <c r="N87" s="2"/>
      <c r="O87" s="2"/>
      <c r="P87" s="2"/>
      <c r="Q87" s="2"/>
      <c r="R87" s="2"/>
    </row>
    <row r="88" spans="3:18" x14ac:dyDescent="0.3">
      <c r="C88" s="3"/>
      <c r="D88" s="2"/>
      <c r="E88" s="2"/>
      <c r="F88" s="2"/>
      <c r="G88" s="4"/>
      <c r="H88" s="2"/>
      <c r="I88" s="2"/>
      <c r="J88" s="2"/>
      <c r="K88" s="2"/>
      <c r="L88" s="2"/>
      <c r="M88" s="2"/>
      <c r="N88" s="2"/>
      <c r="O88" s="2"/>
      <c r="P88" s="2"/>
      <c r="Q88" s="2"/>
      <c r="R88" s="2"/>
    </row>
    <row r="89" spans="3:18" x14ac:dyDescent="0.3">
      <c r="C89" s="3"/>
      <c r="D89" s="2"/>
      <c r="E89" s="2"/>
      <c r="F89" s="2"/>
      <c r="G89" s="4"/>
      <c r="H89" s="2"/>
      <c r="I89" s="2"/>
      <c r="J89" s="2"/>
      <c r="K89" s="2"/>
      <c r="L89" s="2"/>
      <c r="M89" s="2"/>
      <c r="N89" s="2"/>
      <c r="O89" s="2"/>
      <c r="P89" s="2"/>
      <c r="Q89" s="2"/>
      <c r="R89" s="2"/>
    </row>
    <row r="90" spans="3:18" x14ac:dyDescent="0.3">
      <c r="C90" s="3"/>
      <c r="D90" s="2"/>
      <c r="E90" s="2"/>
      <c r="F90" s="2"/>
      <c r="G90" s="4"/>
      <c r="H90" s="2"/>
      <c r="I90" s="2"/>
      <c r="J90" s="2"/>
      <c r="K90" s="2"/>
      <c r="L90" s="2"/>
      <c r="M90" s="2"/>
      <c r="N90" s="2"/>
      <c r="O90" s="2"/>
      <c r="P90" s="2"/>
      <c r="Q90" s="2"/>
      <c r="R90" s="2"/>
    </row>
    <row r="91" spans="3:18" x14ac:dyDescent="0.3">
      <c r="C91" s="3"/>
      <c r="D91" s="2"/>
      <c r="E91" s="2"/>
      <c r="F91" s="2"/>
      <c r="G91" s="4"/>
      <c r="H91" s="2"/>
      <c r="I91" s="2"/>
      <c r="J91" s="2"/>
      <c r="K91" s="2"/>
      <c r="L91" s="2"/>
      <c r="M91" s="2"/>
      <c r="N91" s="2"/>
      <c r="O91" s="2"/>
      <c r="P91" s="2"/>
      <c r="Q91" s="2"/>
      <c r="R91" s="2"/>
    </row>
    <row r="92" spans="3:18" x14ac:dyDescent="0.3">
      <c r="C92" s="3"/>
      <c r="D92" s="2"/>
      <c r="E92" s="2"/>
      <c r="F92" s="2"/>
      <c r="G92" s="4"/>
      <c r="H92" s="2"/>
      <c r="I92" s="2"/>
      <c r="J92" s="2"/>
      <c r="K92" s="2"/>
      <c r="L92" s="2"/>
      <c r="M92" s="2"/>
      <c r="N92" s="2"/>
      <c r="O92" s="2"/>
      <c r="P92" s="2"/>
      <c r="Q92" s="2"/>
      <c r="R92" s="2"/>
    </row>
    <row r="93" spans="3:18" x14ac:dyDescent="0.3">
      <c r="C93" s="3"/>
      <c r="D93" s="2"/>
      <c r="E93" s="2"/>
      <c r="F93" s="2"/>
      <c r="G93" s="4"/>
      <c r="H93" s="2"/>
      <c r="I93" s="2"/>
      <c r="J93" s="2"/>
      <c r="K93" s="2"/>
      <c r="L93" s="2"/>
      <c r="M93" s="2"/>
      <c r="N93" s="2"/>
      <c r="O93" s="2"/>
      <c r="P93" s="2"/>
      <c r="Q93" s="2"/>
      <c r="R93" s="2"/>
    </row>
    <row r="94" spans="3:18" x14ac:dyDescent="0.3">
      <c r="C94" s="3"/>
      <c r="D94" s="2"/>
      <c r="E94" s="2"/>
      <c r="F94" s="2"/>
      <c r="G94" s="4"/>
      <c r="H94" s="2"/>
      <c r="I94" s="2"/>
      <c r="J94" s="2"/>
      <c r="K94" s="2"/>
      <c r="L94" s="2"/>
      <c r="M94" s="2"/>
      <c r="N94" s="2"/>
      <c r="O94" s="2"/>
      <c r="P94" s="2"/>
      <c r="Q94" s="2"/>
      <c r="R94" s="2"/>
    </row>
    <row r="95" spans="3:18" x14ac:dyDescent="0.3">
      <c r="C95" s="3"/>
      <c r="D95" s="2"/>
      <c r="E95" s="2"/>
      <c r="F95" s="2"/>
      <c r="G95" s="4"/>
      <c r="H95" s="2"/>
      <c r="I95" s="2"/>
      <c r="J95" s="2"/>
      <c r="K95" s="2"/>
      <c r="L95" s="2"/>
      <c r="M95" s="2"/>
      <c r="N95" s="2"/>
      <c r="O95" s="2"/>
      <c r="P95" s="2"/>
      <c r="Q95" s="2"/>
      <c r="R95" s="2"/>
    </row>
    <row r="96" spans="3:18" x14ac:dyDescent="0.3">
      <c r="C96" s="3"/>
      <c r="D96" s="2"/>
      <c r="E96" s="2"/>
      <c r="F96" s="2"/>
      <c r="G96" s="4"/>
      <c r="H96" s="2"/>
      <c r="I96" s="2"/>
      <c r="J96" s="2"/>
      <c r="K96" s="2"/>
      <c r="L96" s="2"/>
      <c r="M96" s="2"/>
      <c r="N96" s="2"/>
      <c r="O96" s="2"/>
      <c r="P96" s="2"/>
      <c r="Q96" s="2"/>
      <c r="R96" s="2"/>
    </row>
    <row r="97" spans="3:18" x14ac:dyDescent="0.3">
      <c r="C97" s="3"/>
      <c r="D97" s="2"/>
      <c r="E97" s="2"/>
      <c r="F97" s="2"/>
      <c r="G97" s="4"/>
      <c r="H97" s="2"/>
      <c r="I97" s="2"/>
      <c r="J97" s="2"/>
      <c r="K97" s="2"/>
      <c r="L97" s="2"/>
      <c r="M97" s="2"/>
      <c r="N97" s="2"/>
      <c r="O97" s="2"/>
      <c r="P97" s="2"/>
      <c r="Q97" s="2"/>
      <c r="R97" s="2"/>
    </row>
    <row r="98" spans="3:18" x14ac:dyDescent="0.3">
      <c r="C98" s="3"/>
      <c r="D98" s="2"/>
      <c r="E98" s="2"/>
      <c r="F98" s="2"/>
      <c r="G98" s="4"/>
      <c r="H98" s="2"/>
      <c r="I98" s="2"/>
      <c r="J98" s="2"/>
      <c r="K98" s="2"/>
      <c r="L98" s="2"/>
      <c r="M98" s="2"/>
      <c r="N98" s="2"/>
      <c r="O98" s="2"/>
      <c r="P98" s="2"/>
      <c r="Q98" s="2"/>
      <c r="R98" s="2"/>
    </row>
    <row r="99" spans="3:18" x14ac:dyDescent="0.3">
      <c r="C99" s="3"/>
      <c r="D99" s="2"/>
      <c r="E99" s="2"/>
      <c r="F99" s="2"/>
      <c r="G99" s="4"/>
      <c r="H99" s="2"/>
      <c r="I99" s="2"/>
      <c r="J99" s="2"/>
      <c r="K99" s="2"/>
      <c r="L99" s="2"/>
      <c r="M99" s="2"/>
      <c r="N99" s="2"/>
      <c r="O99" s="2"/>
      <c r="P99" s="2"/>
      <c r="Q99" s="2"/>
      <c r="R99" s="2"/>
    </row>
    <row r="100" spans="3:18" x14ac:dyDescent="0.3">
      <c r="C100" s="3"/>
      <c r="D100" s="2"/>
      <c r="E100" s="2"/>
      <c r="F100" s="2"/>
      <c r="G100" s="4"/>
      <c r="H100" s="2"/>
      <c r="I100" s="2"/>
      <c r="J100" s="2"/>
      <c r="K100" s="2"/>
      <c r="L100" s="2"/>
      <c r="M100" s="2"/>
      <c r="N100" s="2"/>
      <c r="O100" s="2"/>
      <c r="P100" s="2"/>
      <c r="Q100" s="2"/>
      <c r="R100" s="2"/>
    </row>
    <row r="101" spans="3:18" x14ac:dyDescent="0.3">
      <c r="C101" s="3"/>
      <c r="D101" s="2"/>
      <c r="E101" s="2"/>
      <c r="F101" s="2"/>
      <c r="G101" s="4"/>
      <c r="H101" s="2"/>
      <c r="I101" s="2"/>
      <c r="J101" s="2"/>
      <c r="K101" s="2"/>
      <c r="L101" s="2"/>
      <c r="M101" s="2"/>
      <c r="N101" s="2"/>
      <c r="O101" s="2"/>
      <c r="P101" s="2"/>
      <c r="Q101" s="2"/>
      <c r="R101" s="2"/>
    </row>
    <row r="102" spans="3:18" x14ac:dyDescent="0.3">
      <c r="C102" s="3"/>
      <c r="D102" s="2"/>
      <c r="E102" s="2"/>
      <c r="F102" s="2"/>
      <c r="G102" s="4"/>
      <c r="H102" s="2"/>
      <c r="I102" s="2"/>
      <c r="J102" s="2"/>
      <c r="K102" s="2"/>
      <c r="L102" s="2"/>
      <c r="M102" s="2"/>
      <c r="N102" s="2"/>
      <c r="O102" s="2"/>
      <c r="P102" s="2"/>
      <c r="Q102" s="2"/>
      <c r="R102" s="2"/>
    </row>
    <row r="103" spans="3:18" x14ac:dyDescent="0.3">
      <c r="C103" s="3"/>
      <c r="D103" s="2"/>
      <c r="E103" s="2"/>
      <c r="F103" s="2"/>
      <c r="G103" s="4"/>
      <c r="H103" s="2"/>
      <c r="I103" s="2"/>
      <c r="J103" s="2"/>
      <c r="K103" s="2"/>
      <c r="L103" s="2"/>
      <c r="M103" s="2"/>
      <c r="N103" s="2"/>
      <c r="O103" s="2"/>
      <c r="P103" s="2"/>
      <c r="Q103" s="2"/>
      <c r="R103" s="2"/>
    </row>
    <row r="104" spans="3:18" x14ac:dyDescent="0.3">
      <c r="C104" s="3"/>
      <c r="D104" s="2"/>
      <c r="E104" s="2"/>
      <c r="F104" s="2"/>
      <c r="G104" s="4"/>
      <c r="H104" s="2"/>
      <c r="I104" s="2"/>
      <c r="J104" s="2"/>
      <c r="K104" s="2"/>
      <c r="L104" s="2"/>
      <c r="M104" s="2"/>
      <c r="N104" s="2"/>
      <c r="O104" s="2"/>
      <c r="P104" s="2"/>
      <c r="Q104" s="2"/>
      <c r="R104" s="2"/>
    </row>
    <row r="105" spans="3:18" x14ac:dyDescent="0.3">
      <c r="C105" s="3"/>
      <c r="D105" s="2"/>
      <c r="E105" s="2"/>
      <c r="F105" s="2"/>
      <c r="G105" s="4"/>
      <c r="H105" s="2"/>
      <c r="I105" s="2"/>
      <c r="J105" s="2"/>
      <c r="K105" s="2"/>
      <c r="L105" s="2"/>
      <c r="M105" s="2"/>
      <c r="N105" s="2"/>
      <c r="O105" s="2"/>
      <c r="P105" s="2"/>
      <c r="Q105" s="2"/>
      <c r="R105" s="2"/>
    </row>
    <row r="106" spans="3:18" x14ac:dyDescent="0.3">
      <c r="C106" s="3"/>
      <c r="D106" s="2"/>
      <c r="E106" s="2"/>
      <c r="F106" s="2"/>
      <c r="G106" s="4"/>
      <c r="H106" s="2"/>
      <c r="I106" s="2"/>
      <c r="J106" s="2"/>
      <c r="K106" s="2"/>
      <c r="L106" s="2"/>
      <c r="M106" s="2"/>
      <c r="N106" s="2"/>
      <c r="O106" s="2"/>
      <c r="P106" s="2"/>
      <c r="Q106" s="2"/>
      <c r="R106" s="2"/>
    </row>
    <row r="107" spans="3:18" x14ac:dyDescent="0.3">
      <c r="C107" s="3"/>
      <c r="D107" s="2"/>
      <c r="E107" s="2"/>
      <c r="F107" s="2"/>
      <c r="G107" s="4"/>
      <c r="H107" s="2"/>
      <c r="I107" s="2"/>
      <c r="J107" s="2"/>
      <c r="K107" s="2"/>
      <c r="L107" s="2"/>
      <c r="M107" s="2"/>
      <c r="N107" s="2"/>
      <c r="O107" s="2"/>
      <c r="P107" s="2"/>
      <c r="Q107" s="2"/>
      <c r="R107" s="2"/>
    </row>
    <row r="108" spans="3:18" x14ac:dyDescent="0.3">
      <c r="C108" s="3"/>
      <c r="D108" s="2"/>
      <c r="E108" s="2"/>
      <c r="F108" s="2"/>
      <c r="G108" s="4"/>
      <c r="H108" s="2"/>
      <c r="I108" s="2"/>
      <c r="J108" s="2"/>
      <c r="K108" s="2"/>
      <c r="L108" s="2"/>
      <c r="M108" s="2"/>
      <c r="N108" s="2"/>
      <c r="O108" s="2"/>
      <c r="P108" s="2"/>
      <c r="Q108" s="2"/>
      <c r="R108" s="2"/>
    </row>
    <row r="109" spans="3:18" x14ac:dyDescent="0.3">
      <c r="C109" s="3"/>
      <c r="D109" s="2"/>
      <c r="E109" s="2"/>
      <c r="F109" s="2"/>
      <c r="G109" s="4"/>
      <c r="H109" s="2"/>
      <c r="I109" s="2"/>
      <c r="J109" s="2"/>
      <c r="K109" s="2"/>
      <c r="L109" s="2"/>
      <c r="M109" s="2"/>
      <c r="N109" s="2"/>
      <c r="O109" s="2"/>
      <c r="P109" s="2"/>
      <c r="Q109" s="2"/>
      <c r="R109" s="2"/>
    </row>
    <row r="110" spans="3:18" x14ac:dyDescent="0.3">
      <c r="C110" s="3"/>
      <c r="D110" s="2"/>
      <c r="E110" s="2"/>
      <c r="F110" s="2"/>
      <c r="G110" s="4"/>
      <c r="H110" s="2"/>
      <c r="I110" s="2"/>
      <c r="J110" s="2"/>
      <c r="K110" s="2"/>
      <c r="L110" s="2"/>
      <c r="M110" s="2"/>
      <c r="N110" s="2"/>
      <c r="O110" s="2"/>
      <c r="P110" s="2"/>
      <c r="Q110" s="2"/>
      <c r="R110" s="2"/>
    </row>
    <row r="111" spans="3:18" x14ac:dyDescent="0.3">
      <c r="C111" s="3"/>
      <c r="D111" s="2"/>
      <c r="E111" s="2"/>
      <c r="F111" s="2"/>
      <c r="G111" s="4"/>
      <c r="H111" s="2"/>
      <c r="I111" s="2"/>
      <c r="J111" s="2"/>
      <c r="K111" s="2"/>
      <c r="L111" s="2"/>
      <c r="M111" s="2"/>
      <c r="N111" s="2"/>
      <c r="O111" s="2"/>
      <c r="P111" s="2"/>
      <c r="Q111" s="2"/>
      <c r="R111" s="2"/>
    </row>
    <row r="112" spans="3:18" x14ac:dyDescent="0.3">
      <c r="C112" s="3"/>
      <c r="D112" s="2"/>
      <c r="E112" s="2"/>
      <c r="F112" s="2"/>
      <c r="G112" s="4"/>
      <c r="H112" s="2"/>
      <c r="I112" s="2"/>
      <c r="J112" s="2"/>
      <c r="K112" s="2"/>
      <c r="L112" s="2"/>
      <c r="M112" s="2"/>
      <c r="N112" s="2"/>
      <c r="O112" s="2"/>
      <c r="P112" s="2"/>
      <c r="Q112" s="2"/>
      <c r="R112" s="2"/>
    </row>
    <row r="113" spans="3:18" x14ac:dyDescent="0.3">
      <c r="C113" s="3"/>
      <c r="D113" s="2"/>
      <c r="E113" s="2"/>
      <c r="F113" s="2"/>
      <c r="G113" s="4"/>
      <c r="H113" s="2"/>
      <c r="I113" s="2"/>
      <c r="J113" s="2"/>
      <c r="K113" s="2"/>
      <c r="L113" s="2"/>
      <c r="M113" s="2"/>
      <c r="N113" s="2"/>
      <c r="O113" s="2"/>
      <c r="P113" s="2"/>
      <c r="Q113" s="2"/>
      <c r="R113" s="2"/>
    </row>
    <row r="114" spans="3:18" x14ac:dyDescent="0.3">
      <c r="C114" s="3"/>
      <c r="D114" s="2"/>
      <c r="E114" s="2"/>
      <c r="F114" s="2"/>
      <c r="G114" s="4"/>
      <c r="H114" s="2"/>
      <c r="I114" s="2"/>
      <c r="J114" s="2"/>
      <c r="K114" s="2"/>
      <c r="L114" s="2"/>
      <c r="M114" s="2"/>
      <c r="N114" s="2"/>
      <c r="O114" s="2"/>
      <c r="P114" s="2"/>
      <c r="Q114" s="2"/>
      <c r="R114" s="2"/>
    </row>
    <row r="115" spans="3:18" x14ac:dyDescent="0.3">
      <c r="C115" s="3"/>
      <c r="D115" s="2"/>
      <c r="E115" s="2"/>
      <c r="F115" s="2"/>
      <c r="G115" s="4"/>
      <c r="H115" s="2"/>
      <c r="I115" s="2"/>
      <c r="J115" s="2"/>
      <c r="K115" s="2"/>
      <c r="L115" s="2"/>
      <c r="M115" s="2"/>
      <c r="N115" s="2"/>
      <c r="O115" s="2"/>
      <c r="P115" s="2"/>
      <c r="Q115" s="2"/>
      <c r="R115" s="2"/>
    </row>
    <row r="116" spans="3:18" x14ac:dyDescent="0.3">
      <c r="C116" s="3"/>
      <c r="D116" s="2"/>
      <c r="E116" s="2"/>
      <c r="F116" s="2"/>
      <c r="G116" s="4"/>
      <c r="H116" s="2"/>
      <c r="I116" s="2"/>
      <c r="J116" s="2"/>
      <c r="K116" s="2"/>
      <c r="L116" s="2"/>
      <c r="M116" s="2"/>
      <c r="N116" s="2"/>
      <c r="O116" s="2"/>
      <c r="P116" s="2"/>
      <c r="Q116" s="2"/>
      <c r="R116" s="2"/>
    </row>
    <row r="117" spans="3:18" x14ac:dyDescent="0.3">
      <c r="C117" s="3"/>
      <c r="D117" s="2"/>
      <c r="E117" s="2"/>
      <c r="F117" s="2"/>
      <c r="G117" s="4"/>
      <c r="H117" s="2"/>
      <c r="I117" s="2"/>
      <c r="J117" s="2"/>
      <c r="K117" s="2"/>
      <c r="L117" s="2"/>
      <c r="M117" s="2"/>
      <c r="N117" s="2"/>
      <c r="O117" s="2"/>
      <c r="P117" s="2"/>
      <c r="Q117" s="2"/>
      <c r="R117" s="2"/>
    </row>
    <row r="118" spans="3:18" x14ac:dyDescent="0.3">
      <c r="C118" s="3"/>
      <c r="D118" s="2"/>
      <c r="E118" s="2"/>
      <c r="F118" s="2"/>
      <c r="G118" s="4"/>
      <c r="H118" s="2"/>
      <c r="I118" s="2"/>
      <c r="J118" s="2"/>
      <c r="K118" s="2"/>
      <c r="L118" s="2"/>
      <c r="M118" s="2"/>
      <c r="N118" s="2"/>
      <c r="O118" s="2"/>
      <c r="P118" s="2"/>
      <c r="Q118" s="2"/>
      <c r="R118" s="2"/>
    </row>
    <row r="119" spans="3:18" x14ac:dyDescent="0.3">
      <c r="C119" s="3"/>
      <c r="D119" s="2"/>
      <c r="E119" s="2"/>
      <c r="F119" s="2"/>
      <c r="G119" s="4"/>
      <c r="H119" s="2"/>
      <c r="I119" s="2"/>
      <c r="J119" s="2"/>
      <c r="K119" s="2"/>
      <c r="L119" s="2"/>
      <c r="M119" s="2"/>
      <c r="N119" s="2"/>
      <c r="O119" s="2"/>
      <c r="P119" s="2"/>
      <c r="Q119" s="2"/>
      <c r="R119" s="2"/>
    </row>
    <row r="120" spans="3:18" x14ac:dyDescent="0.3">
      <c r="C120" s="3"/>
      <c r="D120" s="2"/>
      <c r="E120" s="2"/>
      <c r="F120" s="2"/>
      <c r="G120" s="4"/>
      <c r="H120" s="2"/>
      <c r="I120" s="2"/>
      <c r="J120" s="2"/>
      <c r="K120" s="2"/>
      <c r="L120" s="2"/>
      <c r="M120" s="2"/>
      <c r="N120" s="2"/>
      <c r="O120" s="2"/>
      <c r="P120" s="2"/>
      <c r="Q120" s="2"/>
      <c r="R120" s="2"/>
    </row>
    <row r="121" spans="3:18" x14ac:dyDescent="0.3">
      <c r="C121" s="3"/>
      <c r="D121" s="2"/>
      <c r="E121" s="2"/>
      <c r="F121" s="2"/>
      <c r="G121" s="4"/>
      <c r="H121" s="2"/>
      <c r="I121" s="2"/>
      <c r="J121" s="2"/>
      <c r="K121" s="2"/>
      <c r="L121" s="2"/>
      <c r="M121" s="2"/>
      <c r="N121" s="2"/>
      <c r="O121" s="2"/>
      <c r="P121" s="2"/>
      <c r="Q121" s="2"/>
      <c r="R121" s="2"/>
    </row>
    <row r="122" spans="3:18" x14ac:dyDescent="0.3">
      <c r="C122" s="3"/>
      <c r="D122" s="2"/>
      <c r="E122" s="2"/>
      <c r="F122" s="2"/>
      <c r="G122" s="4"/>
      <c r="H122" s="2"/>
      <c r="I122" s="2"/>
      <c r="J122" s="2"/>
      <c r="K122" s="2"/>
      <c r="L122" s="2"/>
      <c r="M122" s="2"/>
      <c r="N122" s="2"/>
      <c r="O122" s="2"/>
      <c r="P122" s="2"/>
      <c r="Q122" s="2"/>
      <c r="R122" s="2"/>
    </row>
    <row r="123" spans="3:18" x14ac:dyDescent="0.3">
      <c r="C123" s="3"/>
      <c r="D123" s="2"/>
      <c r="E123" s="2"/>
      <c r="F123" s="2"/>
      <c r="G123" s="4"/>
      <c r="H123" s="2"/>
      <c r="I123" s="2"/>
      <c r="J123" s="2"/>
      <c r="K123" s="2"/>
      <c r="L123" s="2"/>
      <c r="M123" s="2"/>
      <c r="N123" s="2"/>
      <c r="O123" s="2"/>
      <c r="P123" s="2"/>
      <c r="Q123" s="2"/>
      <c r="R123" s="2"/>
    </row>
    <row r="124" spans="3:18" x14ac:dyDescent="0.3">
      <c r="C124" s="3"/>
      <c r="D124" s="2"/>
      <c r="E124" s="2"/>
      <c r="F124" s="2"/>
      <c r="G124" s="4"/>
      <c r="H124" s="2"/>
      <c r="I124" s="2"/>
      <c r="J124" s="2"/>
      <c r="K124" s="2"/>
      <c r="L124" s="2"/>
      <c r="M124" s="2"/>
      <c r="N124" s="2"/>
      <c r="O124" s="2"/>
      <c r="P124" s="2"/>
      <c r="Q124" s="2"/>
      <c r="R124" s="2"/>
    </row>
    <row r="125" spans="3:18" x14ac:dyDescent="0.3">
      <c r="C125" s="3"/>
      <c r="D125" s="2"/>
      <c r="E125" s="2"/>
      <c r="F125" s="2"/>
      <c r="G125" s="4"/>
      <c r="H125" s="2"/>
      <c r="I125" s="2"/>
      <c r="J125" s="2"/>
      <c r="K125" s="2"/>
      <c r="L125" s="2"/>
      <c r="M125" s="2"/>
      <c r="N125" s="2"/>
      <c r="O125" s="2"/>
      <c r="P125" s="2"/>
      <c r="Q125" s="2"/>
      <c r="R125" s="2"/>
    </row>
    <row r="126" spans="3:18" x14ac:dyDescent="0.3">
      <c r="C126" s="3"/>
      <c r="D126" s="2"/>
      <c r="E126" s="2"/>
      <c r="F126" s="2"/>
      <c r="G126" s="4"/>
      <c r="H126" s="2"/>
      <c r="I126" s="2"/>
      <c r="J126" s="2"/>
      <c r="K126" s="2"/>
      <c r="L126" s="2"/>
      <c r="M126" s="2"/>
      <c r="N126" s="2"/>
      <c r="O126" s="2"/>
      <c r="P126" s="2"/>
      <c r="Q126" s="2"/>
      <c r="R126" s="2"/>
    </row>
    <row r="127" spans="3:18" x14ac:dyDescent="0.3">
      <c r="C127" s="3"/>
      <c r="D127" s="2"/>
      <c r="E127" s="2"/>
      <c r="F127" s="2"/>
      <c r="G127" s="4"/>
      <c r="H127" s="2"/>
      <c r="I127" s="2"/>
      <c r="J127" s="2"/>
      <c r="K127" s="2"/>
      <c r="L127" s="2"/>
      <c r="M127" s="2"/>
      <c r="N127" s="2"/>
      <c r="O127" s="2"/>
      <c r="P127" s="2"/>
      <c r="Q127" s="2"/>
      <c r="R127" s="2"/>
    </row>
    <row r="128" spans="3:18" x14ac:dyDescent="0.3">
      <c r="C128" s="3"/>
      <c r="D128" s="2"/>
      <c r="E128" s="2"/>
      <c r="F128" s="2"/>
      <c r="G128" s="4"/>
      <c r="H128" s="2"/>
      <c r="I128" s="2"/>
      <c r="J128" s="2"/>
      <c r="K128" s="2"/>
      <c r="L128" s="2"/>
      <c r="M128" s="2"/>
      <c r="N128" s="2"/>
      <c r="O128" s="2"/>
      <c r="P128" s="2"/>
      <c r="Q128" s="2"/>
      <c r="R128" s="2"/>
    </row>
    <row r="129" spans="3:18" x14ac:dyDescent="0.3">
      <c r="C129" s="3"/>
      <c r="D129" s="2"/>
      <c r="E129" s="2"/>
      <c r="F129" s="2"/>
      <c r="G129" s="4"/>
      <c r="H129" s="2"/>
      <c r="I129" s="2"/>
      <c r="J129" s="2"/>
      <c r="K129" s="2"/>
      <c r="L129" s="2"/>
      <c r="M129" s="2"/>
      <c r="N129" s="2"/>
      <c r="O129" s="2"/>
      <c r="P129" s="2"/>
      <c r="Q129" s="2"/>
      <c r="R129" s="2"/>
    </row>
    <row r="130" spans="3:18" x14ac:dyDescent="0.3">
      <c r="C130" s="3"/>
      <c r="D130" s="2"/>
      <c r="E130" s="2"/>
      <c r="F130" s="2"/>
      <c r="G130" s="4"/>
      <c r="H130" s="2"/>
      <c r="I130" s="2"/>
      <c r="J130" s="2"/>
      <c r="K130" s="2"/>
      <c r="L130" s="2"/>
      <c r="M130" s="2"/>
      <c r="N130" s="2"/>
      <c r="O130" s="2"/>
      <c r="P130" s="2"/>
      <c r="Q130" s="2"/>
      <c r="R130" s="2"/>
    </row>
    <row r="131" spans="3:18" x14ac:dyDescent="0.3">
      <c r="C131" s="3"/>
      <c r="D131" s="2"/>
      <c r="E131" s="2"/>
      <c r="F131" s="2"/>
      <c r="G131" s="4"/>
      <c r="H131" s="2"/>
      <c r="I131" s="2"/>
      <c r="J131" s="2"/>
      <c r="K131" s="2"/>
      <c r="L131" s="2"/>
      <c r="M131" s="2"/>
      <c r="N131" s="2"/>
      <c r="O131" s="2"/>
      <c r="P131" s="2"/>
      <c r="Q131" s="2"/>
      <c r="R131" s="2"/>
    </row>
    <row r="132" spans="3:18" x14ac:dyDescent="0.3">
      <c r="C132" s="3"/>
      <c r="D132" s="2"/>
      <c r="E132" s="2"/>
      <c r="F132" s="2"/>
      <c r="G132" s="4"/>
      <c r="H132" s="2"/>
      <c r="I132" s="2"/>
      <c r="J132" s="2"/>
      <c r="K132" s="2"/>
      <c r="L132" s="2"/>
      <c r="M132" s="2"/>
      <c r="N132" s="2"/>
      <c r="O132" s="2"/>
      <c r="P132" s="2"/>
      <c r="Q132" s="2"/>
      <c r="R132" s="2"/>
    </row>
    <row r="133" spans="3:18" x14ac:dyDescent="0.3">
      <c r="C133" s="3"/>
      <c r="D133" s="2"/>
      <c r="E133" s="2"/>
      <c r="F133" s="2"/>
      <c r="G133" s="4"/>
      <c r="H133" s="2"/>
      <c r="I133" s="2"/>
      <c r="J133" s="2"/>
      <c r="K133" s="2"/>
      <c r="L133" s="2"/>
      <c r="M133" s="2"/>
      <c r="N133" s="2"/>
      <c r="O133" s="2"/>
      <c r="P133" s="2"/>
      <c r="Q133" s="2"/>
      <c r="R133" s="2"/>
    </row>
    <row r="134" spans="3:18" x14ac:dyDescent="0.3">
      <c r="C134" s="3"/>
      <c r="D134" s="2"/>
      <c r="E134" s="2"/>
      <c r="F134" s="2"/>
      <c r="G134" s="4"/>
      <c r="H134" s="2"/>
      <c r="I134" s="2"/>
      <c r="J134" s="2"/>
      <c r="K134" s="2"/>
      <c r="L134" s="2"/>
      <c r="M134" s="2"/>
      <c r="N134" s="2"/>
      <c r="O134" s="2"/>
      <c r="P134" s="2"/>
      <c r="Q134" s="2"/>
      <c r="R134" s="2"/>
    </row>
    <row r="135" spans="3:18" x14ac:dyDescent="0.3">
      <c r="C135" s="3"/>
      <c r="D135" s="2"/>
      <c r="E135" s="2"/>
      <c r="F135" s="2"/>
      <c r="G135" s="4"/>
      <c r="H135" s="2"/>
      <c r="I135" s="2"/>
      <c r="J135" s="2"/>
      <c r="K135" s="2"/>
      <c r="L135" s="2"/>
      <c r="M135" s="2"/>
      <c r="N135" s="2"/>
      <c r="O135" s="2"/>
      <c r="P135" s="2"/>
      <c r="Q135" s="2"/>
      <c r="R135" s="2"/>
    </row>
    <row r="136" spans="3:18" x14ac:dyDescent="0.3">
      <c r="C136" s="3"/>
      <c r="D136" s="2"/>
      <c r="E136" s="2"/>
      <c r="F136" s="2"/>
      <c r="G136" s="4"/>
      <c r="H136" s="2"/>
      <c r="I136" s="2"/>
      <c r="J136" s="2"/>
      <c r="K136" s="2"/>
      <c r="L136" s="2"/>
      <c r="M136" s="2"/>
      <c r="N136" s="2"/>
      <c r="O136" s="2"/>
      <c r="P136" s="2"/>
      <c r="Q136" s="2"/>
      <c r="R136" s="2"/>
    </row>
    <row r="137" spans="3:18" x14ac:dyDescent="0.3">
      <c r="C137" s="3"/>
      <c r="D137" s="2"/>
      <c r="E137" s="2"/>
      <c r="F137" s="2"/>
      <c r="G137" s="4"/>
      <c r="H137" s="2"/>
      <c r="I137" s="2"/>
      <c r="J137" s="2"/>
      <c r="K137" s="2"/>
      <c r="L137" s="2"/>
      <c r="M137" s="2"/>
      <c r="N137" s="2"/>
      <c r="O137" s="2"/>
      <c r="P137" s="2"/>
      <c r="Q137" s="2"/>
      <c r="R137" s="2"/>
    </row>
    <row r="138" spans="3:18" x14ac:dyDescent="0.3">
      <c r="C138" s="3"/>
      <c r="D138" s="2"/>
      <c r="E138" s="2"/>
      <c r="F138" s="2"/>
      <c r="G138" s="4"/>
      <c r="H138" s="2"/>
      <c r="I138" s="2"/>
      <c r="J138" s="2"/>
      <c r="K138" s="2"/>
      <c r="L138" s="2"/>
      <c r="M138" s="2"/>
      <c r="N138" s="2"/>
      <c r="O138" s="2"/>
      <c r="P138" s="2"/>
      <c r="Q138" s="2"/>
      <c r="R138" s="2"/>
    </row>
    <row r="139" spans="3:18" x14ac:dyDescent="0.3">
      <c r="C139" s="3"/>
      <c r="D139" s="2"/>
      <c r="E139" s="2"/>
      <c r="F139" s="2"/>
      <c r="G139" s="4"/>
      <c r="H139" s="2"/>
      <c r="I139" s="2"/>
      <c r="J139" s="2"/>
      <c r="K139" s="2"/>
      <c r="L139" s="2"/>
      <c r="M139" s="2"/>
      <c r="N139" s="2"/>
      <c r="O139" s="2"/>
      <c r="P139" s="2"/>
      <c r="Q139" s="2"/>
      <c r="R139" s="2"/>
    </row>
    <row r="140" spans="3:18" x14ac:dyDescent="0.3">
      <c r="C140" s="3"/>
      <c r="D140" s="2"/>
      <c r="E140" s="2"/>
      <c r="F140" s="2"/>
      <c r="G140" s="4"/>
      <c r="H140" s="2"/>
      <c r="I140" s="2"/>
      <c r="J140" s="2"/>
      <c r="K140" s="2"/>
      <c r="L140" s="2"/>
      <c r="M140" s="2"/>
      <c r="N140" s="2"/>
      <c r="O140" s="2"/>
      <c r="P140" s="2"/>
      <c r="Q140" s="2"/>
      <c r="R140" s="2"/>
    </row>
    <row r="141" spans="3:18" x14ac:dyDescent="0.3">
      <c r="C141" s="3"/>
      <c r="D141" s="2"/>
      <c r="E141" s="2"/>
      <c r="F141" s="2"/>
      <c r="G141" s="4"/>
      <c r="H141" s="2"/>
      <c r="I141" s="2"/>
      <c r="J141" s="2"/>
      <c r="K141" s="2"/>
      <c r="L141" s="2"/>
      <c r="M141" s="2"/>
      <c r="N141" s="2"/>
      <c r="O141" s="2"/>
      <c r="P141" s="2"/>
      <c r="Q141" s="2"/>
      <c r="R141" s="2"/>
    </row>
    <row r="142" spans="3:18" x14ac:dyDescent="0.3">
      <c r="C142" s="3"/>
      <c r="D142" s="2"/>
      <c r="E142" s="2"/>
      <c r="F142" s="2"/>
      <c r="G142" s="4"/>
      <c r="H142" s="2"/>
      <c r="I142" s="2"/>
      <c r="J142" s="2"/>
      <c r="K142" s="2"/>
      <c r="L142" s="2"/>
      <c r="M142" s="2"/>
      <c r="N142" s="2"/>
      <c r="O142" s="2"/>
      <c r="P142" s="2"/>
      <c r="Q142" s="2"/>
      <c r="R142" s="2"/>
    </row>
    <row r="143" spans="3:18" x14ac:dyDescent="0.3">
      <c r="C143" s="3"/>
      <c r="D143" s="2"/>
      <c r="E143" s="2"/>
      <c r="F143" s="2"/>
      <c r="G143" s="4"/>
      <c r="H143" s="2"/>
      <c r="I143" s="2"/>
      <c r="J143" s="2"/>
      <c r="K143" s="2"/>
      <c r="L143" s="2"/>
      <c r="M143" s="2"/>
      <c r="N143" s="2"/>
      <c r="O143" s="2"/>
      <c r="P143" s="2"/>
      <c r="Q143" s="2"/>
      <c r="R143" s="2"/>
    </row>
    <row r="144" spans="3:18" x14ac:dyDescent="0.3">
      <c r="C144" s="3"/>
      <c r="D144" s="2"/>
      <c r="E144" s="2"/>
      <c r="F144" s="2"/>
      <c r="G144" s="4"/>
      <c r="H144" s="2"/>
      <c r="I144" s="2"/>
      <c r="J144" s="2"/>
      <c r="K144" s="2"/>
      <c r="L144" s="2"/>
      <c r="M144" s="2"/>
      <c r="N144" s="2"/>
      <c r="O144" s="2"/>
      <c r="P144" s="2"/>
      <c r="Q144" s="2"/>
      <c r="R144" s="2"/>
    </row>
    <row r="145" spans="3:18" x14ac:dyDescent="0.3">
      <c r="C145" s="3"/>
      <c r="D145" s="2"/>
      <c r="E145" s="2"/>
      <c r="F145" s="2"/>
      <c r="G145" s="4"/>
      <c r="H145" s="2"/>
      <c r="I145" s="2"/>
      <c r="J145" s="2"/>
      <c r="K145" s="2"/>
      <c r="L145" s="2"/>
      <c r="M145" s="2"/>
      <c r="N145" s="2"/>
      <c r="O145" s="2"/>
      <c r="P145" s="2"/>
      <c r="Q145" s="2"/>
      <c r="R145" s="2"/>
    </row>
    <row r="146" spans="3:18" x14ac:dyDescent="0.3">
      <c r="C146" s="3"/>
      <c r="D146" s="2"/>
      <c r="E146" s="2"/>
      <c r="F146" s="2"/>
      <c r="G146" s="4"/>
      <c r="H146" s="2"/>
      <c r="I146" s="2"/>
      <c r="J146" s="2"/>
      <c r="K146" s="2"/>
      <c r="L146" s="2"/>
      <c r="M146" s="2"/>
      <c r="N146" s="2"/>
      <c r="O146" s="2"/>
      <c r="P146" s="2"/>
      <c r="Q146" s="2"/>
      <c r="R146" s="2"/>
    </row>
    <row r="147" spans="3:18" x14ac:dyDescent="0.3">
      <c r="C147" s="3"/>
      <c r="D147" s="2"/>
      <c r="E147" s="2"/>
      <c r="F147" s="2"/>
      <c r="G147" s="4"/>
      <c r="H147" s="2"/>
      <c r="I147" s="2"/>
      <c r="J147" s="2"/>
      <c r="K147" s="2"/>
      <c r="L147" s="2"/>
      <c r="M147" s="2"/>
      <c r="N147" s="2"/>
      <c r="O147" s="2"/>
      <c r="P147" s="2"/>
      <c r="Q147" s="2"/>
      <c r="R147" s="2"/>
    </row>
    <row r="148" spans="3:18" x14ac:dyDescent="0.3">
      <c r="C148" s="3"/>
      <c r="D148" s="2"/>
      <c r="E148" s="2"/>
      <c r="F148" s="2"/>
      <c r="G148" s="4"/>
      <c r="H148" s="2"/>
      <c r="I148" s="2"/>
      <c r="J148" s="2"/>
      <c r="K148" s="2"/>
      <c r="L148" s="2"/>
      <c r="M148" s="2"/>
      <c r="N148" s="2"/>
      <c r="O148" s="2"/>
      <c r="P148" s="2"/>
      <c r="Q148" s="2"/>
      <c r="R148" s="2"/>
    </row>
    <row r="149" spans="3:18" x14ac:dyDescent="0.3">
      <c r="C149" s="3"/>
      <c r="D149" s="2"/>
      <c r="E149" s="2"/>
      <c r="F149" s="2"/>
      <c r="G149" s="4"/>
      <c r="H149" s="2"/>
      <c r="I149" s="2"/>
      <c r="J149" s="2"/>
      <c r="K149" s="2"/>
      <c r="L149" s="2"/>
      <c r="M149" s="2"/>
      <c r="N149" s="2"/>
      <c r="O149" s="2"/>
      <c r="P149" s="2"/>
      <c r="Q149" s="2"/>
      <c r="R149" s="2"/>
    </row>
    <row r="150" spans="3:18" x14ac:dyDescent="0.3">
      <c r="C150" s="3"/>
      <c r="D150" s="2"/>
      <c r="E150" s="2"/>
      <c r="F150" s="2"/>
      <c r="G150" s="4"/>
      <c r="H150" s="2"/>
      <c r="I150" s="2"/>
      <c r="J150" s="2"/>
      <c r="K150" s="2"/>
      <c r="L150" s="2"/>
      <c r="M150" s="2"/>
      <c r="N150" s="2"/>
      <c r="O150" s="2"/>
      <c r="P150" s="2"/>
      <c r="Q150" s="2"/>
      <c r="R150" s="2"/>
    </row>
    <row r="151" spans="3:18" x14ac:dyDescent="0.3">
      <c r="C151" s="3"/>
      <c r="D151" s="2"/>
      <c r="E151" s="2"/>
      <c r="F151" s="2"/>
      <c r="G151" s="4"/>
      <c r="H151" s="2"/>
      <c r="I151" s="2"/>
      <c r="J151" s="2"/>
      <c r="K151" s="2"/>
      <c r="L151" s="2"/>
      <c r="M151" s="2"/>
      <c r="N151" s="2"/>
      <c r="O151" s="2"/>
      <c r="P151" s="2"/>
      <c r="Q151" s="2"/>
      <c r="R151" s="2"/>
    </row>
    <row r="152" spans="3:18" x14ac:dyDescent="0.3">
      <c r="C152" s="3"/>
      <c r="D152" s="2"/>
      <c r="E152" s="2"/>
      <c r="F152" s="2"/>
      <c r="G152" s="4"/>
      <c r="H152" s="2"/>
      <c r="I152" s="2"/>
      <c r="J152" s="2"/>
      <c r="K152" s="2"/>
      <c r="L152" s="2"/>
      <c r="M152" s="2"/>
      <c r="N152" s="2"/>
      <c r="O152" s="2"/>
      <c r="P152" s="2"/>
      <c r="Q152" s="2"/>
      <c r="R152" s="2"/>
    </row>
    <row r="153" spans="3:18" x14ac:dyDescent="0.3">
      <c r="C153" s="3"/>
      <c r="D153" s="2"/>
      <c r="E153" s="2"/>
      <c r="F153" s="2"/>
      <c r="G153" s="4"/>
      <c r="H153" s="2"/>
      <c r="I153" s="2"/>
      <c r="J153" s="2"/>
      <c r="K153" s="2"/>
      <c r="L153" s="2"/>
      <c r="M153" s="2"/>
      <c r="N153" s="2"/>
      <c r="O153" s="2"/>
      <c r="P153" s="2"/>
      <c r="Q153" s="2"/>
      <c r="R153" s="2"/>
    </row>
    <row r="154" spans="3:18" x14ac:dyDescent="0.3">
      <c r="C154" s="3"/>
      <c r="D154" s="2"/>
      <c r="E154" s="2"/>
      <c r="F154" s="2"/>
      <c r="G154" s="4"/>
      <c r="H154" s="2"/>
      <c r="I154" s="2"/>
      <c r="J154" s="2"/>
      <c r="K154" s="2"/>
      <c r="L154" s="2"/>
      <c r="M154" s="2"/>
      <c r="N154" s="2"/>
      <c r="O154" s="2"/>
      <c r="P154" s="2"/>
      <c r="Q154" s="2"/>
      <c r="R154" s="2"/>
    </row>
    <row r="155" spans="3:18" x14ac:dyDescent="0.3">
      <c r="C155" s="3"/>
      <c r="D155" s="2"/>
      <c r="E155" s="2"/>
      <c r="F155" s="2"/>
      <c r="G155" s="4"/>
      <c r="H155" s="2"/>
      <c r="I155" s="2"/>
      <c r="J155" s="2"/>
      <c r="K155" s="2"/>
      <c r="L155" s="2"/>
      <c r="M155" s="2"/>
      <c r="N155" s="2"/>
      <c r="O155" s="2"/>
      <c r="P155" s="2"/>
      <c r="Q155" s="2"/>
      <c r="R155" s="2"/>
    </row>
    <row r="156" spans="3:18" x14ac:dyDescent="0.3">
      <c r="C156" s="3"/>
      <c r="D156" s="2"/>
      <c r="E156" s="2"/>
      <c r="F156" s="2"/>
      <c r="G156" s="4"/>
      <c r="H156" s="2"/>
      <c r="I156" s="2"/>
      <c r="J156" s="2"/>
      <c r="K156" s="2"/>
      <c r="L156" s="2"/>
      <c r="M156" s="2"/>
      <c r="N156" s="2"/>
      <c r="O156" s="2"/>
      <c r="P156" s="2"/>
      <c r="Q156" s="2"/>
      <c r="R156" s="2"/>
    </row>
    <row r="157" spans="3:18" x14ac:dyDescent="0.3">
      <c r="C157" s="3"/>
      <c r="D157" s="2"/>
      <c r="E157" s="2"/>
      <c r="F157" s="2"/>
      <c r="G157" s="4"/>
      <c r="H157" s="2"/>
      <c r="I157" s="2"/>
      <c r="J157" s="2"/>
      <c r="K157" s="2"/>
      <c r="L157" s="2"/>
      <c r="M157" s="2"/>
      <c r="N157" s="2"/>
      <c r="O157" s="2"/>
      <c r="P157" s="2"/>
      <c r="Q157" s="2"/>
      <c r="R157" s="2"/>
    </row>
    <row r="158" spans="3:18" x14ac:dyDescent="0.3">
      <c r="C158" s="3"/>
      <c r="D158" s="2"/>
      <c r="E158" s="2"/>
      <c r="F158" s="2"/>
      <c r="G158" s="4"/>
      <c r="H158" s="2"/>
      <c r="I158" s="2"/>
      <c r="J158" s="2"/>
      <c r="K158" s="2"/>
      <c r="L158" s="2"/>
      <c r="M158" s="2"/>
      <c r="N158" s="2"/>
      <c r="O158" s="2"/>
      <c r="P158" s="2"/>
      <c r="Q158" s="2"/>
      <c r="R158" s="2"/>
    </row>
    <row r="159" spans="3:18" x14ac:dyDescent="0.3">
      <c r="C159" s="3"/>
      <c r="D159" s="2"/>
      <c r="E159" s="2"/>
      <c r="F159" s="2"/>
      <c r="G159" s="4"/>
      <c r="H159" s="2"/>
      <c r="I159" s="2"/>
      <c r="J159" s="2"/>
      <c r="K159" s="2"/>
      <c r="L159" s="2"/>
      <c r="M159" s="2"/>
      <c r="N159" s="2"/>
      <c r="O159" s="2"/>
      <c r="P159" s="2"/>
      <c r="Q159" s="2"/>
      <c r="R159" s="2"/>
    </row>
    <row r="160" spans="3:18" x14ac:dyDescent="0.3">
      <c r="C160" s="3"/>
      <c r="D160" s="2"/>
      <c r="E160" s="2"/>
      <c r="F160" s="2"/>
      <c r="G160" s="4"/>
      <c r="H160" s="2"/>
      <c r="I160" s="2"/>
      <c r="J160" s="2"/>
      <c r="K160" s="2"/>
      <c r="L160" s="2"/>
      <c r="M160" s="2"/>
      <c r="N160" s="2"/>
      <c r="O160" s="2"/>
      <c r="P160" s="2"/>
      <c r="Q160" s="2"/>
      <c r="R160" s="2"/>
    </row>
    <row r="161" spans="3:18" x14ac:dyDescent="0.3">
      <c r="C161" s="3"/>
      <c r="D161" s="2"/>
      <c r="E161" s="2"/>
      <c r="F161" s="2"/>
      <c r="G161" s="4"/>
      <c r="H161" s="2"/>
      <c r="I161" s="2"/>
      <c r="J161" s="2"/>
      <c r="K161" s="2"/>
      <c r="L161" s="2"/>
      <c r="M161" s="2"/>
      <c r="N161" s="2"/>
      <c r="O161" s="2"/>
      <c r="P161" s="2"/>
      <c r="Q161" s="2"/>
      <c r="R161" s="2"/>
    </row>
    <row r="162" spans="3:18" x14ac:dyDescent="0.3">
      <c r="C162" s="3"/>
      <c r="D162" s="2"/>
      <c r="E162" s="2"/>
      <c r="F162" s="2"/>
      <c r="G162" s="4"/>
      <c r="H162" s="2"/>
      <c r="I162" s="2"/>
      <c r="J162" s="2"/>
      <c r="K162" s="2"/>
      <c r="L162" s="2"/>
      <c r="M162" s="2"/>
      <c r="N162" s="2"/>
      <c r="O162" s="2"/>
      <c r="P162" s="2"/>
      <c r="Q162" s="2"/>
      <c r="R162" s="2"/>
    </row>
    <row r="163" spans="3:18" x14ac:dyDescent="0.3">
      <c r="C163" s="3"/>
      <c r="D163" s="2"/>
      <c r="E163" s="2"/>
      <c r="F163" s="2"/>
      <c r="G163" s="4"/>
      <c r="H163" s="2"/>
      <c r="I163" s="2"/>
      <c r="J163" s="2"/>
      <c r="K163" s="2"/>
      <c r="L163" s="2"/>
      <c r="M163" s="2"/>
      <c r="N163" s="2"/>
      <c r="O163" s="2"/>
      <c r="P163" s="2"/>
      <c r="Q163" s="2"/>
      <c r="R163" s="2"/>
    </row>
    <row r="164" spans="3:18" x14ac:dyDescent="0.3">
      <c r="C164" s="3"/>
      <c r="D164" s="2"/>
      <c r="E164" s="2"/>
      <c r="F164" s="2"/>
      <c r="G164" s="4"/>
      <c r="H164" s="2"/>
      <c r="I164" s="2"/>
      <c r="J164" s="2"/>
      <c r="K164" s="2"/>
      <c r="L164" s="2"/>
      <c r="M164" s="2"/>
      <c r="N164" s="2"/>
      <c r="O164" s="2"/>
      <c r="P164" s="2"/>
      <c r="Q164" s="2"/>
      <c r="R164" s="2"/>
    </row>
    <row r="165" spans="3:18" x14ac:dyDescent="0.3">
      <c r="C165" s="3"/>
      <c r="D165" s="2"/>
      <c r="E165" s="2"/>
      <c r="F165" s="2"/>
      <c r="G165" s="4"/>
      <c r="H165" s="2"/>
      <c r="I165" s="2"/>
      <c r="J165" s="2"/>
      <c r="K165" s="2"/>
      <c r="L165" s="2"/>
      <c r="M165" s="2"/>
      <c r="N165" s="2"/>
      <c r="O165" s="2"/>
      <c r="P165" s="2"/>
      <c r="Q165" s="2"/>
      <c r="R165" s="2"/>
    </row>
    <row r="166" spans="3:18" x14ac:dyDescent="0.3">
      <c r="C166" s="3"/>
      <c r="D166" s="2"/>
      <c r="E166" s="2"/>
      <c r="F166" s="2"/>
      <c r="G166" s="4"/>
      <c r="H166" s="2"/>
      <c r="I166" s="2"/>
      <c r="J166" s="2"/>
      <c r="K166" s="2"/>
      <c r="L166" s="2"/>
      <c r="M166" s="2"/>
      <c r="N166" s="2"/>
      <c r="O166" s="2"/>
      <c r="P166" s="2"/>
      <c r="Q166" s="2"/>
      <c r="R166" s="2"/>
    </row>
    <row r="167" spans="3:18" x14ac:dyDescent="0.3">
      <c r="C167" s="3"/>
      <c r="D167" s="2"/>
      <c r="E167" s="2"/>
      <c r="F167" s="2"/>
      <c r="G167" s="4"/>
      <c r="H167" s="2"/>
      <c r="I167" s="2"/>
      <c r="J167" s="2"/>
      <c r="K167" s="2"/>
      <c r="L167" s="2"/>
      <c r="M167" s="2"/>
      <c r="N167" s="2"/>
      <c r="O167" s="2"/>
      <c r="P167" s="2"/>
      <c r="Q167" s="2"/>
      <c r="R167" s="2"/>
    </row>
    <row r="168" spans="3:18" x14ac:dyDescent="0.3">
      <c r="C168" s="3"/>
      <c r="D168" s="2"/>
      <c r="E168" s="2"/>
      <c r="F168" s="2"/>
      <c r="G168" s="4"/>
      <c r="H168" s="2"/>
      <c r="I168" s="2"/>
      <c r="J168" s="2"/>
      <c r="K168" s="2"/>
      <c r="L168" s="2"/>
      <c r="M168" s="2"/>
      <c r="N168" s="2"/>
      <c r="O168" s="2"/>
      <c r="P168" s="2"/>
      <c r="Q168" s="2"/>
      <c r="R168" s="2"/>
    </row>
    <row r="169" spans="3:18" x14ac:dyDescent="0.3">
      <c r="C169" s="3"/>
      <c r="D169" s="2"/>
      <c r="E169" s="2"/>
      <c r="F169" s="2"/>
      <c r="G169" s="4"/>
      <c r="H169" s="2"/>
      <c r="I169" s="2"/>
      <c r="J169" s="2"/>
      <c r="K169" s="2"/>
      <c r="L169" s="2"/>
      <c r="M169" s="2"/>
      <c r="N169" s="2"/>
      <c r="O169" s="2"/>
      <c r="P169" s="2"/>
      <c r="Q169" s="2"/>
      <c r="R169" s="2"/>
    </row>
    <row r="170" spans="3:18" x14ac:dyDescent="0.3">
      <c r="C170" s="3"/>
      <c r="D170" s="2"/>
      <c r="E170" s="2"/>
      <c r="F170" s="2"/>
      <c r="G170" s="4"/>
      <c r="H170" s="2"/>
      <c r="I170" s="2"/>
      <c r="J170" s="2"/>
      <c r="K170" s="2"/>
      <c r="L170" s="2"/>
      <c r="M170" s="2"/>
      <c r="N170" s="2"/>
      <c r="O170" s="2"/>
      <c r="P170" s="2"/>
      <c r="Q170" s="2"/>
      <c r="R170" s="2"/>
    </row>
    <row r="171" spans="3:18" x14ac:dyDescent="0.3">
      <c r="C171" s="3"/>
      <c r="D171" s="2"/>
      <c r="E171" s="2"/>
      <c r="F171" s="2"/>
      <c r="G171" s="4"/>
      <c r="H171" s="2"/>
      <c r="I171" s="2"/>
      <c r="J171" s="2"/>
      <c r="K171" s="2"/>
      <c r="L171" s="2"/>
      <c r="M171" s="2"/>
      <c r="N171" s="2"/>
      <c r="O171" s="2"/>
      <c r="P171" s="2"/>
      <c r="Q171" s="2"/>
      <c r="R171" s="2"/>
    </row>
    <row r="172" spans="3:18" x14ac:dyDescent="0.3">
      <c r="C172" s="3"/>
      <c r="D172" s="2"/>
      <c r="E172" s="2"/>
      <c r="F172" s="2"/>
      <c r="G172" s="4"/>
      <c r="H172" s="2"/>
      <c r="I172" s="2"/>
      <c r="J172" s="2"/>
      <c r="K172" s="2"/>
      <c r="L172" s="2"/>
      <c r="M172" s="2"/>
      <c r="N172" s="2"/>
      <c r="O172" s="2"/>
      <c r="P172" s="2"/>
      <c r="Q172" s="2"/>
      <c r="R172" s="2"/>
    </row>
    <row r="173" spans="3:18" x14ac:dyDescent="0.3">
      <c r="C173" s="3"/>
      <c r="D173" s="2"/>
      <c r="E173" s="2"/>
      <c r="F173" s="2"/>
      <c r="G173" s="4"/>
      <c r="H173" s="2"/>
      <c r="I173" s="2"/>
      <c r="J173" s="2"/>
      <c r="K173" s="2"/>
      <c r="L173" s="2"/>
      <c r="M173" s="2"/>
      <c r="N173" s="2"/>
      <c r="O173" s="2"/>
      <c r="P173" s="2"/>
      <c r="Q173" s="2"/>
      <c r="R173" s="2"/>
    </row>
    <row r="174" spans="3:18" x14ac:dyDescent="0.3">
      <c r="C174" s="3"/>
      <c r="D174" s="2"/>
      <c r="E174" s="2"/>
      <c r="F174" s="2"/>
      <c r="G174" s="4"/>
      <c r="H174" s="2"/>
      <c r="I174" s="2"/>
      <c r="J174" s="2"/>
      <c r="K174" s="2"/>
      <c r="L174" s="2"/>
      <c r="M174" s="2"/>
      <c r="N174" s="2"/>
      <c r="O174" s="2"/>
      <c r="P174" s="2"/>
      <c r="Q174" s="2"/>
      <c r="R174" s="2"/>
    </row>
    <row r="175" spans="3:18" x14ac:dyDescent="0.3">
      <c r="C175" s="3"/>
      <c r="D175" s="2"/>
      <c r="E175" s="2"/>
      <c r="F175" s="2"/>
      <c r="G175" s="4"/>
      <c r="H175" s="2"/>
      <c r="I175" s="2"/>
      <c r="J175" s="2"/>
      <c r="K175" s="2"/>
      <c r="L175" s="2"/>
      <c r="M175" s="2"/>
      <c r="N175" s="2"/>
      <c r="O175" s="2"/>
      <c r="P175" s="2"/>
      <c r="Q175" s="2"/>
      <c r="R175" s="2"/>
    </row>
    <row r="176" spans="3:18" x14ac:dyDescent="0.3">
      <c r="C176" s="3"/>
      <c r="D176" s="2"/>
      <c r="E176" s="2"/>
      <c r="F176" s="2"/>
      <c r="G176" s="4"/>
      <c r="H176" s="2"/>
      <c r="I176" s="2"/>
      <c r="J176" s="2"/>
      <c r="K176" s="2"/>
      <c r="L176" s="2"/>
      <c r="M176" s="2"/>
      <c r="N176" s="2"/>
      <c r="O176" s="2"/>
      <c r="P176" s="2"/>
      <c r="Q176" s="2"/>
      <c r="R176" s="2"/>
    </row>
    <row r="177" spans="3:18" x14ac:dyDescent="0.3">
      <c r="C177" s="3"/>
      <c r="D177" s="2"/>
      <c r="E177" s="2"/>
      <c r="F177" s="2"/>
      <c r="G177" s="4"/>
      <c r="H177" s="2"/>
      <c r="I177" s="2"/>
      <c r="J177" s="2"/>
      <c r="K177" s="2"/>
      <c r="L177" s="2"/>
      <c r="M177" s="2"/>
      <c r="N177" s="2"/>
      <c r="O177" s="2"/>
      <c r="P177" s="2"/>
      <c r="Q177" s="2"/>
      <c r="R177" s="2"/>
    </row>
    <row r="178" spans="3:18" x14ac:dyDescent="0.3">
      <c r="C178" s="3"/>
      <c r="D178" s="2"/>
      <c r="E178" s="2"/>
      <c r="F178" s="2"/>
      <c r="G178" s="4"/>
      <c r="H178" s="2"/>
      <c r="I178" s="2"/>
      <c r="J178" s="2"/>
      <c r="K178" s="2"/>
      <c r="L178" s="2"/>
      <c r="M178" s="2"/>
      <c r="N178" s="2"/>
      <c r="O178" s="2"/>
      <c r="P178" s="2"/>
      <c r="Q178" s="2"/>
      <c r="R178" s="2"/>
    </row>
    <row r="179" spans="3:18" x14ac:dyDescent="0.3">
      <c r="C179" s="3"/>
      <c r="D179" s="2"/>
      <c r="E179" s="2"/>
      <c r="F179" s="2"/>
      <c r="G179" s="4"/>
      <c r="H179" s="2"/>
      <c r="I179" s="2"/>
      <c r="J179" s="2"/>
      <c r="K179" s="2"/>
      <c r="L179" s="2"/>
      <c r="M179" s="2"/>
      <c r="N179" s="2"/>
      <c r="O179" s="2"/>
      <c r="P179" s="2"/>
      <c r="Q179" s="2"/>
      <c r="R179" s="2"/>
    </row>
    <row r="180" spans="3:18" x14ac:dyDescent="0.3">
      <c r="C180" s="3"/>
      <c r="D180" s="2"/>
      <c r="E180" s="2"/>
      <c r="F180" s="2"/>
      <c r="G180" s="4"/>
      <c r="H180" s="2"/>
      <c r="I180" s="2"/>
      <c r="J180" s="2"/>
      <c r="K180" s="2"/>
      <c r="L180" s="2"/>
      <c r="M180" s="2"/>
      <c r="N180" s="2"/>
      <c r="O180" s="2"/>
      <c r="P180" s="2"/>
      <c r="Q180" s="2"/>
      <c r="R180" s="2"/>
    </row>
    <row r="181" spans="3:18" x14ac:dyDescent="0.3">
      <c r="C181" s="3"/>
      <c r="D181" s="2"/>
      <c r="E181" s="2"/>
      <c r="F181" s="2"/>
      <c r="G181" s="4"/>
      <c r="H181" s="2"/>
      <c r="I181" s="2"/>
      <c r="J181" s="2"/>
      <c r="K181" s="2"/>
      <c r="L181" s="2"/>
      <c r="M181" s="2"/>
      <c r="N181" s="2"/>
      <c r="O181" s="2"/>
      <c r="P181" s="2"/>
      <c r="Q181" s="2"/>
      <c r="R181" s="2"/>
    </row>
    <row r="182" spans="3:18" x14ac:dyDescent="0.3">
      <c r="C182" s="3"/>
      <c r="D182" s="2"/>
      <c r="E182" s="2"/>
      <c r="F182" s="2"/>
      <c r="G182" s="4"/>
      <c r="H182" s="2"/>
      <c r="I182" s="2"/>
      <c r="J182" s="2"/>
      <c r="K182" s="2"/>
      <c r="L182" s="2"/>
      <c r="M182" s="2"/>
      <c r="N182" s="2"/>
      <c r="O182" s="2"/>
      <c r="P182" s="2"/>
      <c r="Q182" s="2"/>
      <c r="R182" s="2"/>
    </row>
    <row r="183" spans="3:18" x14ac:dyDescent="0.3">
      <c r="C183" s="3"/>
      <c r="D183" s="2"/>
      <c r="E183" s="2"/>
      <c r="F183" s="2"/>
      <c r="G183" s="4"/>
      <c r="H183" s="2"/>
      <c r="I183" s="2"/>
      <c r="J183" s="2"/>
      <c r="K183" s="2"/>
      <c r="L183" s="2"/>
      <c r="M183" s="2"/>
      <c r="N183" s="2"/>
      <c r="O183" s="2"/>
      <c r="P183" s="2"/>
      <c r="Q183" s="2"/>
      <c r="R183" s="2"/>
    </row>
    <row r="184" spans="3:18" x14ac:dyDescent="0.3">
      <c r="C184" s="3"/>
      <c r="D184" s="2"/>
      <c r="E184" s="2"/>
      <c r="F184" s="2"/>
      <c r="G184" s="4"/>
      <c r="H184" s="2"/>
      <c r="I184" s="2"/>
      <c r="J184" s="2"/>
      <c r="K184" s="2"/>
      <c r="L184" s="2"/>
      <c r="M184" s="2"/>
      <c r="N184" s="2"/>
      <c r="O184" s="2"/>
      <c r="P184" s="2"/>
      <c r="Q184" s="2"/>
      <c r="R184" s="2"/>
    </row>
    <row r="185" spans="3:18" x14ac:dyDescent="0.3">
      <c r="C185" s="3"/>
      <c r="D185" s="2"/>
      <c r="E185" s="2"/>
      <c r="F185" s="2"/>
      <c r="G185" s="4"/>
      <c r="H185" s="2"/>
      <c r="I185" s="2"/>
      <c r="J185" s="2"/>
      <c r="K185" s="2"/>
      <c r="L185" s="2"/>
      <c r="M185" s="2"/>
      <c r="N185" s="2"/>
      <c r="O185" s="2"/>
      <c r="P185" s="2"/>
      <c r="Q185" s="2"/>
      <c r="R185" s="2"/>
    </row>
    <row r="186" spans="3:18" x14ac:dyDescent="0.3">
      <c r="C186" s="3"/>
      <c r="D186" s="2"/>
      <c r="E186" s="2"/>
      <c r="F186" s="2"/>
      <c r="G186" s="4"/>
      <c r="H186" s="2"/>
      <c r="I186" s="2"/>
      <c r="J186" s="2"/>
      <c r="K186" s="2"/>
      <c r="L186" s="2"/>
      <c r="M186" s="2"/>
      <c r="N186" s="2"/>
      <c r="O186" s="2"/>
      <c r="P186" s="2"/>
      <c r="Q186" s="2"/>
      <c r="R186" s="2"/>
    </row>
    <row r="187" spans="3:18" x14ac:dyDescent="0.3">
      <c r="C187" s="3"/>
      <c r="D187" s="2"/>
      <c r="E187" s="2"/>
      <c r="F187" s="2"/>
      <c r="G187" s="4"/>
      <c r="H187" s="2"/>
      <c r="I187" s="2"/>
      <c r="J187" s="2"/>
      <c r="K187" s="2"/>
      <c r="L187" s="2"/>
      <c r="M187" s="2"/>
      <c r="N187" s="2"/>
      <c r="O187" s="2"/>
      <c r="P187" s="2"/>
      <c r="Q187" s="2"/>
      <c r="R187" s="2"/>
    </row>
    <row r="188" spans="3:18" x14ac:dyDescent="0.3">
      <c r="C188" s="3"/>
      <c r="D188" s="2"/>
      <c r="E188" s="2"/>
      <c r="F188" s="2"/>
      <c r="G188" s="4"/>
      <c r="H188" s="2"/>
      <c r="I188" s="2"/>
      <c r="J188" s="2"/>
      <c r="K188" s="2"/>
      <c r="L188" s="2"/>
      <c r="M188" s="2"/>
      <c r="N188" s="2"/>
      <c r="O188" s="2"/>
      <c r="P188" s="2"/>
      <c r="Q188" s="2"/>
      <c r="R188" s="2"/>
    </row>
    <row r="189" spans="3:18" x14ac:dyDescent="0.3">
      <c r="C189" s="3"/>
      <c r="D189" s="2"/>
      <c r="E189" s="2"/>
      <c r="F189" s="2"/>
      <c r="G189" s="4"/>
      <c r="H189" s="2"/>
      <c r="I189" s="2"/>
      <c r="J189" s="2"/>
      <c r="K189" s="2"/>
      <c r="L189" s="2"/>
      <c r="M189" s="2"/>
      <c r="N189" s="2"/>
      <c r="O189" s="2"/>
      <c r="P189" s="2"/>
      <c r="Q189" s="2"/>
      <c r="R189" s="2"/>
    </row>
    <row r="190" spans="3:18" x14ac:dyDescent="0.3">
      <c r="C190" s="3"/>
      <c r="D190" s="2"/>
      <c r="E190" s="2"/>
      <c r="F190" s="2"/>
      <c r="G190" s="4"/>
      <c r="H190" s="2"/>
      <c r="I190" s="2"/>
      <c r="J190" s="2"/>
      <c r="K190" s="2"/>
      <c r="L190" s="2"/>
      <c r="M190" s="2"/>
      <c r="N190" s="2"/>
      <c r="O190" s="2"/>
      <c r="P190" s="2"/>
      <c r="Q190" s="2"/>
      <c r="R190" s="2"/>
    </row>
    <row r="191" spans="3:18" x14ac:dyDescent="0.3">
      <c r="C191" s="3"/>
      <c r="D191" s="2"/>
      <c r="E191" s="2"/>
      <c r="F191" s="2"/>
      <c r="G191" s="4"/>
      <c r="H191" s="2"/>
      <c r="I191" s="2"/>
      <c r="J191" s="2"/>
      <c r="K191" s="2"/>
      <c r="L191" s="2"/>
      <c r="M191" s="2"/>
      <c r="N191" s="2"/>
      <c r="O191" s="2"/>
      <c r="P191" s="2"/>
      <c r="Q191" s="2"/>
      <c r="R191" s="2"/>
    </row>
    <row r="192" spans="3:18" x14ac:dyDescent="0.3">
      <c r="C192" s="3"/>
      <c r="D192" s="2"/>
      <c r="E192" s="2"/>
      <c r="F192" s="2"/>
      <c r="G192" s="4"/>
      <c r="H192" s="2"/>
      <c r="I192" s="2"/>
      <c r="J192" s="2"/>
      <c r="K192" s="2"/>
      <c r="L192" s="2"/>
      <c r="M192" s="2"/>
      <c r="N192" s="2"/>
      <c r="O192" s="2"/>
      <c r="P192" s="2"/>
      <c r="Q192" s="2"/>
      <c r="R192" s="2"/>
    </row>
    <row r="193" spans="3:18" x14ac:dyDescent="0.3">
      <c r="C193" s="3"/>
      <c r="D193" s="2"/>
      <c r="E193" s="2"/>
      <c r="F193" s="2"/>
      <c r="G193" s="4"/>
      <c r="H193" s="2"/>
      <c r="I193" s="2"/>
      <c r="J193" s="2"/>
      <c r="K193" s="2"/>
      <c r="L193" s="2"/>
      <c r="M193" s="2"/>
      <c r="N193" s="2"/>
      <c r="O193" s="2"/>
      <c r="P193" s="2"/>
      <c r="Q193" s="2"/>
      <c r="R193" s="2"/>
    </row>
    <row r="194" spans="3:18" x14ac:dyDescent="0.3">
      <c r="C194" s="3"/>
      <c r="D194" s="2"/>
      <c r="E194" s="2"/>
      <c r="F194" s="2"/>
      <c r="G194" s="4"/>
      <c r="H194" s="2"/>
      <c r="I194" s="2"/>
      <c r="J194" s="2"/>
      <c r="K194" s="2"/>
      <c r="L194" s="2"/>
      <c r="M194" s="2"/>
      <c r="N194" s="2"/>
      <c r="O194" s="2"/>
      <c r="P194" s="2"/>
      <c r="Q194" s="2"/>
      <c r="R194" s="2"/>
    </row>
    <row r="195" spans="3:18" x14ac:dyDescent="0.3">
      <c r="C195" s="3"/>
      <c r="D195" s="2"/>
      <c r="E195" s="2"/>
      <c r="F195" s="2"/>
      <c r="G195" s="4"/>
      <c r="H195" s="2"/>
      <c r="I195" s="2"/>
      <c r="J195" s="2"/>
      <c r="K195" s="2"/>
      <c r="L195" s="2"/>
      <c r="M195" s="2"/>
      <c r="N195" s="2"/>
      <c r="O195" s="2"/>
      <c r="P195" s="2"/>
      <c r="Q195" s="2"/>
      <c r="R195" s="2"/>
    </row>
    <row r="196" spans="3:18" x14ac:dyDescent="0.3">
      <c r="C196" s="3"/>
      <c r="D196" s="2"/>
      <c r="E196" s="2"/>
      <c r="F196" s="2"/>
      <c r="G196" s="4"/>
      <c r="H196" s="2"/>
      <c r="I196" s="2"/>
      <c r="J196" s="2"/>
      <c r="K196" s="2"/>
      <c r="L196" s="2"/>
      <c r="M196" s="2"/>
      <c r="N196" s="2"/>
      <c r="O196" s="2"/>
      <c r="P196" s="2"/>
      <c r="Q196" s="2"/>
      <c r="R196" s="2"/>
    </row>
    <row r="197" spans="3:18" x14ac:dyDescent="0.3">
      <c r="C197" s="3"/>
      <c r="D197" s="2"/>
      <c r="E197" s="2"/>
      <c r="F197" s="2"/>
      <c r="G197" s="4"/>
      <c r="H197" s="2"/>
      <c r="I197" s="2"/>
      <c r="J197" s="2"/>
      <c r="K197" s="2"/>
      <c r="L197" s="2"/>
      <c r="M197" s="2"/>
      <c r="N197" s="2"/>
      <c r="O197" s="2"/>
      <c r="P197" s="2"/>
      <c r="Q197" s="2"/>
      <c r="R197" s="2"/>
    </row>
    <row r="198" spans="3:18" x14ac:dyDescent="0.3">
      <c r="C198" s="3"/>
      <c r="D198" s="2"/>
      <c r="E198" s="2"/>
      <c r="F198" s="2"/>
      <c r="G198" s="4"/>
      <c r="H198" s="2"/>
      <c r="I198" s="2"/>
      <c r="J198" s="2"/>
      <c r="K198" s="2"/>
      <c r="L198" s="2"/>
      <c r="M198" s="2"/>
      <c r="N198" s="2"/>
      <c r="O198" s="2"/>
      <c r="P198" s="2"/>
      <c r="Q198" s="2"/>
      <c r="R198" s="2"/>
    </row>
    <row r="199" spans="3:18" x14ac:dyDescent="0.3">
      <c r="C199" s="3"/>
      <c r="D199" s="2"/>
      <c r="E199" s="2"/>
      <c r="F199" s="2"/>
      <c r="G199" s="4"/>
      <c r="H199" s="2"/>
      <c r="I199" s="2"/>
      <c r="J199" s="2"/>
      <c r="K199" s="2"/>
      <c r="L199" s="2"/>
      <c r="M199" s="2"/>
      <c r="N199" s="2"/>
      <c r="O199" s="2"/>
      <c r="P199" s="2"/>
      <c r="Q199" s="2"/>
      <c r="R199" s="2"/>
    </row>
    <row r="200" spans="3:18" x14ac:dyDescent="0.3">
      <c r="C200" s="3"/>
      <c r="D200" s="2"/>
      <c r="E200" s="2"/>
      <c r="F200" s="2"/>
      <c r="G200" s="4"/>
      <c r="H200" s="2"/>
      <c r="I200" s="2"/>
      <c r="J200" s="2"/>
      <c r="K200" s="2"/>
      <c r="L200" s="2"/>
      <c r="M200" s="2"/>
      <c r="N200" s="2"/>
      <c r="O200" s="2"/>
      <c r="P200" s="2"/>
      <c r="Q200" s="2"/>
      <c r="R200" s="2"/>
    </row>
    <row r="201" spans="3:18" x14ac:dyDescent="0.3">
      <c r="C201" s="3"/>
      <c r="D201" s="2"/>
      <c r="E201" s="2"/>
      <c r="F201" s="2"/>
      <c r="G201" s="4"/>
      <c r="H201" s="2"/>
      <c r="I201" s="2"/>
      <c r="J201" s="2"/>
      <c r="K201" s="2"/>
      <c r="L201" s="2"/>
      <c r="M201" s="2"/>
      <c r="N201" s="2"/>
      <c r="O201" s="2"/>
      <c r="P201" s="2"/>
      <c r="Q201" s="2"/>
      <c r="R201" s="2"/>
    </row>
    <row r="202" spans="3:18" x14ac:dyDescent="0.3">
      <c r="C202" s="3"/>
      <c r="D202" s="2"/>
      <c r="E202" s="2"/>
      <c r="F202" s="2"/>
      <c r="G202" s="4"/>
      <c r="H202" s="2"/>
      <c r="I202" s="2"/>
      <c r="J202" s="2"/>
      <c r="K202" s="2"/>
      <c r="L202" s="2"/>
      <c r="M202" s="2"/>
      <c r="N202" s="2"/>
      <c r="O202" s="2"/>
      <c r="P202" s="2"/>
      <c r="Q202" s="2"/>
      <c r="R202" s="2"/>
    </row>
    <row r="203" spans="3:18" x14ac:dyDescent="0.3">
      <c r="C203" s="3"/>
      <c r="D203" s="2"/>
      <c r="E203" s="2"/>
      <c r="F203" s="2"/>
      <c r="G203" s="4"/>
      <c r="H203" s="2"/>
      <c r="I203" s="2"/>
      <c r="J203" s="2"/>
      <c r="K203" s="2"/>
      <c r="L203" s="2"/>
      <c r="M203" s="2"/>
      <c r="N203" s="2"/>
      <c r="O203" s="2"/>
      <c r="P203" s="2"/>
      <c r="Q203" s="2"/>
      <c r="R203" s="2"/>
    </row>
    <row r="204" spans="3:18" x14ac:dyDescent="0.3">
      <c r="C204" s="3"/>
      <c r="D204" s="2"/>
      <c r="E204" s="2"/>
      <c r="F204" s="2"/>
      <c r="G204" s="4"/>
      <c r="H204" s="2"/>
      <c r="I204" s="2"/>
      <c r="J204" s="2"/>
      <c r="K204" s="2"/>
      <c r="L204" s="2"/>
      <c r="M204" s="2"/>
      <c r="N204" s="2"/>
      <c r="O204" s="2"/>
      <c r="P204" s="2"/>
      <c r="Q204" s="2"/>
      <c r="R204" s="2"/>
    </row>
    <row r="205" spans="3:18" x14ac:dyDescent="0.3">
      <c r="C205" s="3"/>
      <c r="D205" s="2"/>
      <c r="E205" s="2"/>
      <c r="F205" s="2"/>
      <c r="G205" s="4"/>
      <c r="H205" s="2"/>
      <c r="I205" s="2"/>
      <c r="J205" s="2"/>
      <c r="K205" s="2"/>
      <c r="L205" s="2"/>
      <c r="M205" s="2"/>
      <c r="N205" s="2"/>
      <c r="O205" s="2"/>
      <c r="P205" s="2"/>
      <c r="Q205" s="2"/>
      <c r="R205" s="2"/>
    </row>
    <row r="206" spans="3:18" x14ac:dyDescent="0.3">
      <c r="C206" s="3"/>
      <c r="D206" s="2"/>
      <c r="E206" s="2"/>
      <c r="F206" s="2"/>
      <c r="G206" s="4"/>
      <c r="H206" s="2"/>
      <c r="I206" s="2"/>
      <c r="J206" s="2"/>
      <c r="K206" s="2"/>
      <c r="L206" s="2"/>
      <c r="M206" s="2"/>
      <c r="N206" s="2"/>
      <c r="O206" s="2"/>
      <c r="P206" s="2"/>
      <c r="Q206" s="2"/>
      <c r="R206" s="2"/>
    </row>
    <row r="207" spans="3:18" x14ac:dyDescent="0.3">
      <c r="C207" s="3"/>
      <c r="D207" s="2"/>
      <c r="E207" s="2"/>
      <c r="F207" s="2"/>
      <c r="G207" s="4"/>
      <c r="H207" s="2"/>
      <c r="I207" s="2"/>
      <c r="J207" s="2"/>
      <c r="K207" s="2"/>
      <c r="L207" s="2"/>
      <c r="M207" s="2"/>
      <c r="N207" s="2"/>
      <c r="O207" s="2"/>
      <c r="P207" s="2"/>
      <c r="Q207" s="2"/>
      <c r="R207" s="2"/>
    </row>
    <row r="208" spans="3:18" x14ac:dyDescent="0.3">
      <c r="C208" s="3"/>
      <c r="D208" s="2"/>
      <c r="E208" s="2"/>
      <c r="F208" s="2"/>
      <c r="G208" s="4"/>
      <c r="H208" s="2"/>
      <c r="I208" s="2"/>
      <c r="J208" s="2"/>
      <c r="K208" s="2"/>
      <c r="L208" s="2"/>
      <c r="M208" s="2"/>
      <c r="N208" s="2"/>
      <c r="O208" s="2"/>
      <c r="P208" s="2"/>
      <c r="Q208" s="2"/>
      <c r="R208" s="2"/>
    </row>
    <row r="209" spans="3:18" x14ac:dyDescent="0.3">
      <c r="C209" s="3"/>
      <c r="D209" s="2"/>
      <c r="E209" s="2"/>
      <c r="F209" s="2"/>
      <c r="G209" s="4"/>
      <c r="H209" s="2"/>
      <c r="I209" s="2"/>
      <c r="J209" s="2"/>
      <c r="K209" s="2"/>
      <c r="L209" s="2"/>
      <c r="M209" s="2"/>
      <c r="N209" s="2"/>
      <c r="O209" s="2"/>
      <c r="P209" s="2"/>
      <c r="Q209" s="2"/>
      <c r="R209" s="2"/>
    </row>
    <row r="210" spans="3:18" x14ac:dyDescent="0.3">
      <c r="C210" s="3"/>
      <c r="D210" s="2"/>
      <c r="E210" s="2"/>
      <c r="F210" s="2"/>
      <c r="G210" s="4"/>
      <c r="H210" s="2"/>
      <c r="I210" s="2"/>
      <c r="J210" s="2"/>
      <c r="K210" s="2"/>
      <c r="L210" s="2"/>
      <c r="M210" s="2"/>
      <c r="N210" s="2"/>
      <c r="O210" s="2"/>
      <c r="P210" s="2"/>
      <c r="Q210" s="2"/>
      <c r="R210" s="2"/>
    </row>
    <row r="211" spans="3:18" x14ac:dyDescent="0.3">
      <c r="C211" s="3"/>
      <c r="D211" s="2"/>
      <c r="E211" s="2"/>
      <c r="F211" s="2"/>
      <c r="G211" s="4"/>
      <c r="H211" s="2"/>
      <c r="I211" s="2"/>
      <c r="J211" s="2"/>
      <c r="K211" s="2"/>
      <c r="L211" s="2"/>
      <c r="M211" s="2"/>
      <c r="N211" s="2"/>
      <c r="O211" s="2"/>
      <c r="P211" s="2"/>
      <c r="Q211" s="2"/>
      <c r="R211" s="2"/>
    </row>
    <row r="212" spans="3:18" x14ac:dyDescent="0.3">
      <c r="C212" s="3"/>
      <c r="D212" s="2"/>
      <c r="E212" s="2"/>
      <c r="F212" s="2"/>
      <c r="G212" s="4"/>
      <c r="H212" s="2"/>
      <c r="I212" s="2"/>
      <c r="J212" s="2"/>
      <c r="K212" s="2"/>
      <c r="L212" s="2"/>
      <c r="M212" s="2"/>
      <c r="N212" s="2"/>
      <c r="O212" s="2"/>
      <c r="P212" s="2"/>
      <c r="Q212" s="2"/>
      <c r="R212" s="2"/>
    </row>
    <row r="213" spans="3:18" x14ac:dyDescent="0.3">
      <c r="C213" s="3"/>
      <c r="D213" s="2"/>
      <c r="E213" s="2"/>
      <c r="F213" s="2"/>
      <c r="G213" s="4"/>
      <c r="H213" s="2"/>
      <c r="I213" s="2"/>
      <c r="J213" s="2"/>
      <c r="K213" s="2"/>
      <c r="L213" s="2"/>
      <c r="M213" s="2"/>
      <c r="N213" s="2"/>
      <c r="O213" s="2"/>
      <c r="P213" s="2"/>
      <c r="Q213" s="2"/>
      <c r="R213" s="2"/>
    </row>
    <row r="214" spans="3:18" x14ac:dyDescent="0.3">
      <c r="C214" s="3"/>
      <c r="D214" s="2"/>
      <c r="E214" s="2"/>
      <c r="F214" s="2"/>
      <c r="G214" s="4"/>
      <c r="H214" s="2"/>
      <c r="I214" s="2"/>
      <c r="J214" s="2"/>
      <c r="K214" s="2"/>
      <c r="L214" s="2"/>
      <c r="M214" s="2"/>
      <c r="N214" s="2"/>
      <c r="O214" s="2"/>
      <c r="P214" s="2"/>
      <c r="Q214" s="2"/>
      <c r="R214" s="2"/>
    </row>
    <row r="215" spans="3:18" x14ac:dyDescent="0.3">
      <c r="C215" s="3"/>
      <c r="D215" s="2"/>
      <c r="E215" s="2"/>
      <c r="F215" s="2"/>
      <c r="G215" s="4"/>
      <c r="H215" s="2"/>
      <c r="I215" s="2"/>
      <c r="J215" s="2"/>
      <c r="K215" s="2"/>
      <c r="L215" s="2"/>
      <c r="M215" s="2"/>
      <c r="N215" s="2"/>
      <c r="O215" s="2"/>
      <c r="P215" s="2"/>
      <c r="Q215" s="2"/>
      <c r="R215" s="2"/>
    </row>
    <row r="216" spans="3:18" x14ac:dyDescent="0.3">
      <c r="C216" s="3"/>
      <c r="D216" s="2"/>
      <c r="E216" s="2"/>
      <c r="F216" s="2"/>
      <c r="G216" s="4"/>
      <c r="H216" s="2"/>
      <c r="I216" s="2"/>
      <c r="J216" s="2"/>
      <c r="K216" s="2"/>
      <c r="L216" s="2"/>
      <c r="M216" s="2"/>
      <c r="N216" s="2"/>
      <c r="O216" s="2"/>
      <c r="P216" s="2"/>
      <c r="Q216" s="2"/>
      <c r="R216" s="2"/>
    </row>
    <row r="217" spans="3:18" x14ac:dyDescent="0.3">
      <c r="C217" s="3"/>
      <c r="D217" s="2"/>
      <c r="E217" s="2"/>
      <c r="F217" s="2"/>
      <c r="G217" s="4"/>
      <c r="H217" s="2"/>
      <c r="I217" s="2"/>
      <c r="J217" s="2"/>
      <c r="K217" s="2"/>
      <c r="L217" s="2"/>
      <c r="M217" s="2"/>
      <c r="N217" s="2"/>
      <c r="O217" s="2"/>
      <c r="P217" s="2"/>
      <c r="Q217" s="2"/>
      <c r="R217" s="2"/>
    </row>
    <row r="218" spans="3:18" x14ac:dyDescent="0.3">
      <c r="C218" s="3"/>
      <c r="D218" s="2"/>
      <c r="E218" s="2"/>
      <c r="F218" s="2"/>
      <c r="G218" s="4"/>
      <c r="H218" s="2"/>
      <c r="I218" s="2"/>
      <c r="J218" s="2"/>
      <c r="K218" s="2"/>
      <c r="L218" s="2"/>
      <c r="M218" s="2"/>
      <c r="N218" s="2"/>
      <c r="O218" s="2"/>
      <c r="P218" s="2"/>
      <c r="Q218" s="2"/>
      <c r="R218" s="2"/>
    </row>
    <row r="219" spans="3:18" x14ac:dyDescent="0.3">
      <c r="C219" s="3"/>
      <c r="D219" s="2"/>
      <c r="E219" s="2"/>
      <c r="F219" s="2"/>
      <c r="G219" s="4"/>
      <c r="H219" s="2"/>
      <c r="I219" s="2"/>
      <c r="J219" s="2"/>
      <c r="K219" s="2"/>
      <c r="L219" s="2"/>
      <c r="M219" s="2"/>
      <c r="N219" s="2"/>
      <c r="O219" s="2"/>
      <c r="P219" s="2"/>
      <c r="Q219" s="2"/>
      <c r="R219" s="2"/>
    </row>
    <row r="220" spans="3:18" x14ac:dyDescent="0.3">
      <c r="C220" s="3"/>
      <c r="D220" s="2"/>
      <c r="E220" s="2"/>
      <c r="F220" s="2"/>
      <c r="G220" s="4"/>
      <c r="H220" s="2"/>
      <c r="I220" s="2"/>
      <c r="J220" s="2"/>
      <c r="K220" s="2"/>
      <c r="L220" s="2"/>
      <c r="M220" s="2"/>
      <c r="N220" s="2"/>
      <c r="O220" s="2"/>
      <c r="P220" s="2"/>
      <c r="Q220" s="2"/>
      <c r="R220" s="2"/>
    </row>
    <row r="221" spans="3:18" x14ac:dyDescent="0.3">
      <c r="C221" s="3"/>
      <c r="D221" s="2"/>
      <c r="E221" s="2"/>
      <c r="F221" s="2"/>
      <c r="G221" s="4"/>
      <c r="H221" s="2"/>
      <c r="I221" s="2"/>
      <c r="J221" s="2"/>
      <c r="K221" s="2"/>
      <c r="L221" s="2"/>
      <c r="M221" s="2"/>
      <c r="N221" s="2"/>
      <c r="O221" s="2"/>
      <c r="P221" s="2"/>
      <c r="Q221" s="2"/>
      <c r="R221" s="2"/>
    </row>
    <row r="222" spans="3:18" x14ac:dyDescent="0.3">
      <c r="C222" s="3"/>
      <c r="D222" s="2"/>
      <c r="E222" s="2"/>
      <c r="F222" s="2"/>
      <c r="G222" s="4"/>
      <c r="H222" s="2"/>
      <c r="I222" s="2"/>
      <c r="J222" s="2"/>
      <c r="K222" s="2"/>
      <c r="L222" s="2"/>
      <c r="M222" s="2"/>
      <c r="N222" s="2"/>
      <c r="O222" s="2"/>
      <c r="P222" s="2"/>
      <c r="Q222" s="2"/>
      <c r="R222" s="2"/>
    </row>
    <row r="223" spans="3:18" x14ac:dyDescent="0.3">
      <c r="C223" s="3"/>
      <c r="D223" s="2"/>
      <c r="E223" s="2"/>
      <c r="F223" s="2"/>
      <c r="G223" s="4"/>
      <c r="H223" s="2"/>
      <c r="I223" s="2"/>
      <c r="J223" s="2"/>
      <c r="K223" s="2"/>
      <c r="L223" s="2"/>
      <c r="M223" s="2"/>
      <c r="N223" s="2"/>
      <c r="O223" s="2"/>
      <c r="P223" s="2"/>
      <c r="Q223" s="2"/>
      <c r="R223" s="2"/>
    </row>
    <row r="224" spans="3:18" x14ac:dyDescent="0.3">
      <c r="C224" s="3"/>
      <c r="D224" s="2"/>
      <c r="E224" s="2"/>
      <c r="F224" s="2"/>
      <c r="G224" s="4"/>
      <c r="H224" s="2"/>
      <c r="I224" s="2"/>
      <c r="J224" s="2"/>
      <c r="K224" s="2"/>
      <c r="L224" s="2"/>
      <c r="M224" s="2"/>
      <c r="N224" s="2"/>
      <c r="O224" s="2"/>
      <c r="P224" s="2"/>
      <c r="Q224" s="2"/>
      <c r="R224" s="2"/>
    </row>
    <row r="225" spans="3:18" x14ac:dyDescent="0.3">
      <c r="C225" s="3"/>
      <c r="D225" s="2"/>
      <c r="E225" s="2"/>
      <c r="F225" s="2"/>
      <c r="G225" s="4"/>
      <c r="H225" s="2"/>
      <c r="I225" s="2"/>
      <c r="J225" s="2"/>
      <c r="K225" s="2"/>
      <c r="L225" s="2"/>
      <c r="M225" s="2"/>
      <c r="N225" s="2"/>
      <c r="O225" s="2"/>
      <c r="P225" s="2"/>
      <c r="Q225" s="2"/>
      <c r="R225" s="2"/>
    </row>
    <row r="226" spans="3:18" x14ac:dyDescent="0.3">
      <c r="C226" s="3"/>
      <c r="D226" s="2"/>
      <c r="E226" s="2"/>
      <c r="F226" s="2"/>
      <c r="G226" s="4"/>
      <c r="H226" s="2"/>
      <c r="I226" s="2"/>
      <c r="J226" s="2"/>
      <c r="K226" s="2"/>
      <c r="L226" s="2"/>
      <c r="M226" s="2"/>
      <c r="N226" s="2"/>
      <c r="O226" s="2"/>
      <c r="P226" s="2"/>
      <c r="Q226" s="2"/>
      <c r="R226" s="2"/>
    </row>
    <row r="227" spans="3:18" x14ac:dyDescent="0.3">
      <c r="C227" s="3"/>
      <c r="D227" s="2"/>
      <c r="E227" s="2"/>
      <c r="F227" s="2"/>
      <c r="G227" s="4"/>
      <c r="H227" s="2"/>
      <c r="I227" s="2"/>
      <c r="J227" s="2"/>
      <c r="K227" s="2"/>
      <c r="L227" s="2"/>
      <c r="M227" s="2"/>
      <c r="N227" s="2"/>
      <c r="O227" s="2"/>
      <c r="P227" s="2"/>
      <c r="Q227" s="2"/>
      <c r="R227" s="2"/>
    </row>
    <row r="228" spans="3:18" x14ac:dyDescent="0.3">
      <c r="C228" s="3"/>
      <c r="D228" s="2"/>
      <c r="E228" s="2"/>
      <c r="F228" s="2"/>
      <c r="G228" s="4"/>
      <c r="H228" s="2"/>
      <c r="I228" s="2"/>
      <c r="J228" s="2"/>
      <c r="K228" s="2"/>
      <c r="L228" s="2"/>
      <c r="M228" s="2"/>
      <c r="N228" s="2"/>
      <c r="O228" s="2"/>
      <c r="P228" s="2"/>
      <c r="Q228" s="2"/>
      <c r="R228" s="2"/>
    </row>
    <row r="229" spans="3:18" x14ac:dyDescent="0.3">
      <c r="C229" s="3"/>
      <c r="D229" s="2"/>
      <c r="E229" s="2"/>
      <c r="F229" s="2"/>
      <c r="G229" s="4"/>
      <c r="H229" s="2"/>
      <c r="I229" s="2"/>
      <c r="J229" s="2"/>
      <c r="K229" s="2"/>
      <c r="L229" s="2"/>
      <c r="M229" s="2"/>
      <c r="N229" s="2"/>
      <c r="O229" s="2"/>
      <c r="P229" s="2"/>
      <c r="Q229" s="2"/>
      <c r="R229" s="2"/>
    </row>
    <row r="230" spans="3:18" x14ac:dyDescent="0.3">
      <c r="C230" s="3"/>
      <c r="D230" s="2"/>
      <c r="E230" s="2"/>
      <c r="F230" s="2"/>
      <c r="G230" s="4"/>
      <c r="H230" s="2"/>
      <c r="I230" s="2"/>
      <c r="J230" s="2"/>
      <c r="K230" s="2"/>
      <c r="L230" s="2"/>
      <c r="M230" s="2"/>
      <c r="N230" s="2"/>
      <c r="O230" s="2"/>
      <c r="P230" s="2"/>
      <c r="Q230" s="2"/>
      <c r="R230" s="2"/>
    </row>
    <row r="231" spans="3:18" x14ac:dyDescent="0.3">
      <c r="C231" s="3"/>
      <c r="D231" s="2"/>
      <c r="E231" s="2"/>
      <c r="F231" s="2"/>
      <c r="G231" s="4"/>
      <c r="H231" s="2"/>
      <c r="I231" s="2"/>
      <c r="J231" s="2"/>
      <c r="K231" s="2"/>
      <c r="L231" s="2"/>
      <c r="M231" s="2"/>
      <c r="N231" s="2"/>
      <c r="O231" s="2"/>
      <c r="P231" s="2"/>
      <c r="Q231" s="2"/>
      <c r="R231" s="2"/>
    </row>
    <row r="232" spans="3:18" x14ac:dyDescent="0.3">
      <c r="C232" s="3"/>
      <c r="D232" s="2"/>
      <c r="E232" s="2"/>
      <c r="F232" s="2"/>
      <c r="G232" s="4"/>
      <c r="H232" s="2"/>
      <c r="I232" s="2"/>
      <c r="J232" s="2"/>
      <c r="K232" s="2"/>
      <c r="L232" s="2"/>
      <c r="M232" s="2"/>
      <c r="N232" s="2"/>
      <c r="O232" s="2"/>
      <c r="P232" s="2"/>
      <c r="Q232" s="2"/>
      <c r="R232" s="2"/>
    </row>
    <row r="233" spans="3:18" x14ac:dyDescent="0.3">
      <c r="C233" s="3"/>
      <c r="D233" s="2"/>
      <c r="E233" s="2"/>
      <c r="F233" s="2"/>
      <c r="G233" s="4"/>
      <c r="H233" s="2"/>
      <c r="I233" s="2"/>
      <c r="J233" s="2"/>
      <c r="K233" s="2"/>
      <c r="L233" s="2"/>
      <c r="M233" s="2"/>
      <c r="N233" s="2"/>
      <c r="O233" s="2"/>
      <c r="P233" s="2"/>
      <c r="Q233" s="2"/>
      <c r="R233" s="2"/>
    </row>
    <row r="234" spans="3:18" x14ac:dyDescent="0.3">
      <c r="C234" s="3"/>
      <c r="D234" s="2"/>
      <c r="E234" s="2"/>
      <c r="F234" s="2"/>
      <c r="G234" s="4"/>
      <c r="H234" s="2"/>
      <c r="I234" s="2"/>
      <c r="J234" s="2"/>
      <c r="K234" s="2"/>
      <c r="L234" s="2"/>
      <c r="M234" s="2"/>
      <c r="N234" s="2"/>
      <c r="O234" s="2"/>
      <c r="P234" s="2"/>
      <c r="Q234" s="2"/>
      <c r="R234" s="2"/>
    </row>
    <row r="235" spans="3:18" x14ac:dyDescent="0.3">
      <c r="C235" s="3"/>
      <c r="D235" s="2"/>
      <c r="E235" s="2"/>
      <c r="F235" s="2"/>
      <c r="G235" s="4"/>
      <c r="H235" s="2"/>
      <c r="I235" s="2"/>
      <c r="J235" s="2"/>
      <c r="K235" s="2"/>
      <c r="L235" s="2"/>
      <c r="M235" s="2"/>
      <c r="N235" s="2"/>
      <c r="O235" s="2"/>
      <c r="P235" s="2"/>
      <c r="Q235" s="2"/>
      <c r="R235" s="2"/>
    </row>
    <row r="236" spans="3:18" x14ac:dyDescent="0.3">
      <c r="C236" s="3"/>
      <c r="D236" s="2"/>
      <c r="E236" s="2"/>
      <c r="F236" s="2"/>
      <c r="G236" s="4"/>
      <c r="H236" s="2"/>
      <c r="I236" s="2"/>
      <c r="J236" s="2"/>
      <c r="K236" s="2"/>
      <c r="L236" s="2"/>
      <c r="M236" s="2"/>
      <c r="N236" s="2"/>
      <c r="O236" s="2"/>
      <c r="P236" s="2"/>
      <c r="Q236" s="2"/>
      <c r="R236" s="2"/>
    </row>
    <row r="237" spans="3:18" x14ac:dyDescent="0.3">
      <c r="C237" s="3"/>
      <c r="D237" s="2"/>
      <c r="E237" s="2"/>
      <c r="F237" s="2"/>
      <c r="G237" s="4"/>
      <c r="H237" s="2"/>
      <c r="I237" s="2"/>
      <c r="J237" s="2"/>
      <c r="K237" s="2"/>
      <c r="L237" s="2"/>
      <c r="M237" s="2"/>
      <c r="N237" s="2"/>
      <c r="O237" s="2"/>
      <c r="P237" s="2"/>
      <c r="Q237" s="2"/>
      <c r="R237" s="2"/>
    </row>
    <row r="238" spans="3:18" x14ac:dyDescent="0.3">
      <c r="C238" s="3"/>
      <c r="D238" s="2"/>
      <c r="E238" s="2"/>
      <c r="F238" s="2"/>
      <c r="G238" s="4"/>
      <c r="H238" s="2"/>
      <c r="I238" s="2"/>
      <c r="J238" s="2"/>
      <c r="K238" s="2"/>
      <c r="L238" s="2"/>
      <c r="M238" s="2"/>
      <c r="N238" s="2"/>
      <c r="O238" s="2"/>
      <c r="P238" s="2"/>
      <c r="Q238" s="2"/>
      <c r="R238" s="2"/>
    </row>
    <row r="239" spans="3:18" x14ac:dyDescent="0.3">
      <c r="C239" s="3"/>
      <c r="D239" s="2"/>
      <c r="E239" s="2"/>
      <c r="F239" s="2"/>
      <c r="G239" s="4"/>
      <c r="H239" s="2"/>
      <c r="I239" s="2"/>
      <c r="J239" s="2"/>
      <c r="K239" s="2"/>
      <c r="L239" s="2"/>
      <c r="M239" s="2"/>
      <c r="N239" s="2"/>
      <c r="O239" s="2"/>
      <c r="P239" s="2"/>
      <c r="Q239" s="2"/>
      <c r="R239" s="2"/>
    </row>
    <row r="240" spans="3:18" x14ac:dyDescent="0.3">
      <c r="C240" s="3"/>
      <c r="D240" s="2"/>
      <c r="E240" s="2"/>
      <c r="F240" s="2"/>
      <c r="G240" s="4"/>
      <c r="H240" s="2"/>
      <c r="I240" s="2"/>
      <c r="J240" s="2"/>
      <c r="K240" s="2"/>
      <c r="L240" s="2"/>
      <c r="M240" s="2"/>
      <c r="N240" s="2"/>
      <c r="O240" s="2"/>
      <c r="P240" s="2"/>
      <c r="Q240" s="2"/>
      <c r="R240" s="2"/>
    </row>
    <row r="241" spans="3:18" x14ac:dyDescent="0.3">
      <c r="C241" s="3"/>
      <c r="D241" s="2"/>
      <c r="E241" s="2"/>
      <c r="F241" s="2"/>
      <c r="G241" s="4"/>
      <c r="H241" s="2"/>
      <c r="I241" s="2"/>
      <c r="J241" s="2"/>
      <c r="K241" s="2"/>
      <c r="L241" s="2"/>
      <c r="M241" s="2"/>
      <c r="N241" s="2"/>
      <c r="O241" s="2"/>
      <c r="P241" s="2"/>
      <c r="Q241" s="2"/>
      <c r="R241" s="2"/>
    </row>
    <row r="242" spans="3:18" x14ac:dyDescent="0.3">
      <c r="C242" s="3"/>
      <c r="D242" s="2"/>
      <c r="E242" s="2"/>
      <c r="F242" s="2"/>
      <c r="G242" s="4"/>
      <c r="H242" s="2"/>
      <c r="I242" s="2"/>
      <c r="J242" s="2"/>
      <c r="K242" s="2"/>
      <c r="L242" s="2"/>
      <c r="M242" s="2"/>
      <c r="N242" s="2"/>
      <c r="O242" s="2"/>
      <c r="P242" s="2"/>
      <c r="Q242" s="2"/>
      <c r="R242" s="2"/>
    </row>
    <row r="243" spans="3:18" x14ac:dyDescent="0.3">
      <c r="C243" s="3"/>
      <c r="D243" s="2"/>
      <c r="E243" s="2"/>
      <c r="F243" s="2"/>
      <c r="G243" s="4"/>
      <c r="H243" s="2"/>
      <c r="I243" s="2"/>
      <c r="J243" s="2"/>
      <c r="K243" s="2"/>
      <c r="L243" s="2"/>
      <c r="M243" s="2"/>
      <c r="N243" s="2"/>
      <c r="O243" s="2"/>
      <c r="P243" s="2"/>
      <c r="Q243" s="2"/>
      <c r="R243" s="2"/>
    </row>
    <row r="244" spans="3:18" x14ac:dyDescent="0.3">
      <c r="C244" s="3"/>
      <c r="D244" s="2"/>
      <c r="E244" s="2"/>
      <c r="F244" s="2"/>
      <c r="G244" s="4"/>
      <c r="H244" s="2"/>
      <c r="I244" s="2"/>
      <c r="J244" s="2"/>
      <c r="K244" s="2"/>
      <c r="L244" s="2"/>
      <c r="M244" s="2"/>
      <c r="N244" s="2"/>
      <c r="O244" s="2"/>
      <c r="P244" s="2"/>
      <c r="Q244" s="2"/>
      <c r="R244" s="2"/>
    </row>
    <row r="245" spans="3:18" x14ac:dyDescent="0.3">
      <c r="C245" s="3"/>
      <c r="D245" s="2"/>
      <c r="E245" s="2"/>
      <c r="F245" s="2"/>
      <c r="G245" s="4"/>
      <c r="H245" s="2"/>
      <c r="I245" s="2"/>
      <c r="J245" s="2"/>
      <c r="K245" s="2"/>
      <c r="L245" s="2"/>
      <c r="M245" s="2"/>
      <c r="N245" s="2"/>
      <c r="O245" s="2"/>
      <c r="P245" s="2"/>
      <c r="Q245" s="2"/>
      <c r="R245" s="2"/>
    </row>
    <row r="246" spans="3:18" x14ac:dyDescent="0.3">
      <c r="C246" s="3"/>
      <c r="D246" s="2"/>
      <c r="E246" s="2"/>
      <c r="F246" s="2"/>
      <c r="G246" s="4"/>
      <c r="H246" s="2"/>
      <c r="I246" s="2"/>
      <c r="J246" s="2"/>
      <c r="K246" s="2"/>
      <c r="L246" s="2"/>
      <c r="M246" s="2"/>
      <c r="N246" s="2"/>
      <c r="O246" s="2"/>
      <c r="P246" s="2"/>
      <c r="Q246" s="2"/>
      <c r="R246" s="2"/>
    </row>
    <row r="247" spans="3:18" x14ac:dyDescent="0.3">
      <c r="C247" s="3"/>
      <c r="D247" s="2"/>
      <c r="E247" s="2"/>
      <c r="F247" s="2"/>
      <c r="G247" s="4"/>
      <c r="H247" s="2"/>
      <c r="I247" s="2"/>
      <c r="J247" s="2"/>
      <c r="K247" s="2"/>
      <c r="L247" s="2"/>
      <c r="M247" s="2"/>
      <c r="N247" s="2"/>
      <c r="O247" s="2"/>
      <c r="P247" s="2"/>
      <c r="Q247" s="2"/>
      <c r="R247" s="2"/>
    </row>
    <row r="248" spans="3:18" x14ac:dyDescent="0.3">
      <c r="C248" s="3"/>
      <c r="D248" s="2"/>
      <c r="E248" s="2"/>
      <c r="F248" s="2"/>
      <c r="G248" s="4"/>
      <c r="H248" s="2"/>
      <c r="I248" s="2"/>
      <c r="J248" s="2"/>
      <c r="K248" s="2"/>
      <c r="L248" s="2"/>
      <c r="M248" s="2"/>
      <c r="N248" s="2"/>
      <c r="O248" s="2"/>
      <c r="P248" s="2"/>
      <c r="Q248" s="2"/>
      <c r="R248" s="2"/>
    </row>
    <row r="249" spans="3:18" x14ac:dyDescent="0.3">
      <c r="C249" s="3"/>
      <c r="D249" s="2"/>
      <c r="E249" s="2"/>
      <c r="F249" s="2"/>
      <c r="G249" s="4"/>
      <c r="H249" s="2"/>
      <c r="I249" s="2"/>
      <c r="J249" s="2"/>
      <c r="K249" s="2"/>
      <c r="L249" s="2"/>
      <c r="M249" s="2"/>
      <c r="N249" s="2"/>
      <c r="O249" s="2"/>
      <c r="P249" s="2"/>
      <c r="Q249" s="2"/>
      <c r="R249" s="2"/>
    </row>
    <row r="250" spans="3:18" x14ac:dyDescent="0.3">
      <c r="C250" s="3"/>
      <c r="D250" s="2"/>
      <c r="E250" s="2"/>
      <c r="F250" s="2"/>
      <c r="G250" s="4"/>
      <c r="H250" s="2"/>
      <c r="I250" s="2"/>
      <c r="J250" s="2"/>
      <c r="K250" s="2"/>
      <c r="L250" s="2"/>
      <c r="M250" s="2"/>
      <c r="N250" s="2"/>
      <c r="O250" s="2"/>
      <c r="P250" s="2"/>
      <c r="Q250" s="2"/>
      <c r="R250" s="2"/>
    </row>
    <row r="251" spans="3:18" x14ac:dyDescent="0.3">
      <c r="C251" s="3"/>
      <c r="D251" s="2"/>
      <c r="E251" s="2"/>
      <c r="F251" s="2"/>
      <c r="G251" s="4"/>
      <c r="H251" s="2"/>
      <c r="I251" s="2"/>
      <c r="J251" s="2"/>
      <c r="K251" s="2"/>
      <c r="L251" s="2"/>
      <c r="M251" s="2"/>
      <c r="N251" s="2"/>
      <c r="O251" s="2"/>
      <c r="P251" s="2"/>
      <c r="Q251" s="2"/>
      <c r="R251" s="2"/>
    </row>
    <row r="252" spans="3:18" x14ac:dyDescent="0.3">
      <c r="C252" s="3"/>
      <c r="D252" s="2"/>
      <c r="E252" s="2"/>
      <c r="F252" s="2"/>
      <c r="G252" s="4"/>
      <c r="H252" s="2"/>
      <c r="I252" s="2"/>
      <c r="J252" s="2"/>
      <c r="K252" s="2"/>
      <c r="L252" s="2"/>
      <c r="M252" s="2"/>
      <c r="N252" s="2"/>
      <c r="O252" s="2"/>
      <c r="P252" s="2"/>
      <c r="Q252" s="2"/>
      <c r="R252" s="2"/>
    </row>
    <row r="253" spans="3:18" x14ac:dyDescent="0.3">
      <c r="C253" s="3"/>
      <c r="D253" s="2"/>
      <c r="E253" s="2"/>
      <c r="F253" s="2"/>
      <c r="G253" s="4"/>
      <c r="H253" s="2"/>
      <c r="I253" s="2"/>
      <c r="J253" s="2"/>
      <c r="K253" s="2"/>
      <c r="L253" s="2"/>
      <c r="M253" s="2"/>
      <c r="N253" s="2"/>
      <c r="O253" s="2"/>
      <c r="P253" s="2"/>
      <c r="Q253" s="2"/>
      <c r="R253" s="2"/>
    </row>
    <row r="254" spans="3:18" x14ac:dyDescent="0.3">
      <c r="C254" s="3"/>
      <c r="D254" s="2"/>
      <c r="E254" s="2"/>
      <c r="F254" s="2"/>
      <c r="G254" s="4"/>
      <c r="H254" s="2"/>
      <c r="I254" s="2"/>
      <c r="J254" s="2"/>
      <c r="K254" s="2"/>
      <c r="L254" s="2"/>
      <c r="M254" s="2"/>
      <c r="N254" s="2"/>
      <c r="O254" s="2"/>
      <c r="P254" s="2"/>
      <c r="Q254" s="2"/>
      <c r="R254" s="2"/>
    </row>
    <row r="255" spans="3:18" x14ac:dyDescent="0.3">
      <c r="C255" s="3"/>
      <c r="D255" s="2"/>
      <c r="E255" s="2"/>
      <c r="F255" s="2"/>
      <c r="G255" s="4"/>
      <c r="H255" s="2"/>
      <c r="I255" s="2"/>
      <c r="J255" s="2"/>
      <c r="K255" s="2"/>
      <c r="L255" s="2"/>
      <c r="M255" s="2"/>
      <c r="N255" s="2"/>
      <c r="O255" s="2"/>
      <c r="P255" s="2"/>
      <c r="Q255" s="2"/>
      <c r="R255" s="2"/>
    </row>
    <row r="256" spans="3:18" x14ac:dyDescent="0.3">
      <c r="C256" s="3"/>
      <c r="D256" s="2"/>
      <c r="E256" s="2"/>
      <c r="F256" s="2"/>
      <c r="G256" s="4"/>
      <c r="H256" s="2"/>
      <c r="I256" s="2"/>
      <c r="J256" s="2"/>
      <c r="K256" s="2"/>
      <c r="L256" s="2"/>
      <c r="M256" s="2"/>
      <c r="N256" s="2"/>
      <c r="O256" s="2"/>
      <c r="P256" s="2"/>
      <c r="Q256" s="2"/>
      <c r="R256" s="2"/>
    </row>
    <row r="257" spans="3:18" x14ac:dyDescent="0.3">
      <c r="C257" s="3"/>
      <c r="D257" s="2"/>
      <c r="E257" s="2"/>
      <c r="F257" s="2"/>
      <c r="G257" s="4"/>
      <c r="H257" s="2"/>
      <c r="I257" s="2"/>
      <c r="J257" s="2"/>
      <c r="K257" s="2"/>
      <c r="L257" s="2"/>
      <c r="M257" s="2"/>
      <c r="N257" s="2"/>
      <c r="O257" s="2"/>
      <c r="P257" s="2"/>
      <c r="Q257" s="2"/>
      <c r="R257" s="2"/>
    </row>
    <row r="258" spans="3:18" x14ac:dyDescent="0.3">
      <c r="C258" s="3"/>
      <c r="D258" s="2"/>
      <c r="E258" s="2"/>
      <c r="F258" s="2"/>
      <c r="G258" s="4"/>
      <c r="H258" s="2"/>
      <c r="I258" s="2"/>
      <c r="J258" s="2"/>
      <c r="K258" s="2"/>
      <c r="L258" s="2"/>
      <c r="M258" s="2"/>
      <c r="N258" s="2"/>
      <c r="O258" s="2"/>
      <c r="P258" s="2"/>
      <c r="Q258" s="2"/>
      <c r="R258" s="2"/>
    </row>
    <row r="259" spans="3:18" x14ac:dyDescent="0.3">
      <c r="C259" s="3"/>
      <c r="D259" s="2"/>
      <c r="E259" s="2"/>
      <c r="F259" s="2"/>
      <c r="G259" s="4"/>
      <c r="H259" s="2"/>
      <c r="I259" s="2"/>
      <c r="J259" s="2"/>
      <c r="K259" s="2"/>
      <c r="L259" s="2"/>
      <c r="M259" s="2"/>
      <c r="N259" s="2"/>
      <c r="O259" s="2"/>
      <c r="P259" s="2"/>
      <c r="Q259" s="2"/>
      <c r="R259" s="2"/>
    </row>
    <row r="260" spans="3:18" x14ac:dyDescent="0.3">
      <c r="C260" s="3"/>
      <c r="D260" s="2"/>
      <c r="E260" s="2"/>
      <c r="F260" s="2"/>
      <c r="G260" s="4"/>
      <c r="H260" s="2"/>
      <c r="I260" s="2"/>
      <c r="J260" s="2"/>
      <c r="K260" s="2"/>
      <c r="L260" s="2"/>
      <c r="M260" s="2"/>
      <c r="N260" s="2"/>
      <c r="O260" s="2"/>
      <c r="P260" s="2"/>
      <c r="Q260" s="2"/>
      <c r="R260" s="2"/>
    </row>
    <row r="261" spans="3:18" x14ac:dyDescent="0.3">
      <c r="C261" s="3"/>
      <c r="D261" s="2"/>
      <c r="E261" s="2"/>
      <c r="F261" s="2"/>
      <c r="G261" s="4"/>
      <c r="H261" s="2"/>
      <c r="I261" s="2"/>
      <c r="J261" s="2"/>
      <c r="K261" s="2"/>
      <c r="L261" s="2"/>
      <c r="M261" s="2"/>
      <c r="N261" s="2"/>
      <c r="O261" s="2"/>
      <c r="P261" s="2"/>
      <c r="Q261" s="2"/>
      <c r="R261" s="2"/>
    </row>
    <row r="262" spans="3:18" x14ac:dyDescent="0.3">
      <c r="C262" s="3"/>
      <c r="D262" s="2"/>
      <c r="E262" s="2"/>
      <c r="F262" s="2"/>
      <c r="G262" s="4"/>
      <c r="H262" s="2"/>
      <c r="I262" s="2"/>
      <c r="J262" s="2"/>
      <c r="K262" s="2"/>
      <c r="L262" s="2"/>
      <c r="M262" s="2"/>
      <c r="N262" s="2"/>
      <c r="O262" s="2"/>
      <c r="P262" s="2"/>
      <c r="Q262" s="2"/>
      <c r="R262" s="2"/>
    </row>
    <row r="263" spans="3:18" x14ac:dyDescent="0.3">
      <c r="C263" s="3"/>
      <c r="D263" s="2"/>
      <c r="E263" s="2"/>
      <c r="F263" s="2"/>
      <c r="G263" s="4"/>
      <c r="H263" s="2"/>
      <c r="I263" s="2"/>
      <c r="J263" s="2"/>
      <c r="K263" s="2"/>
      <c r="L263" s="2"/>
      <c r="M263" s="2"/>
      <c r="N263" s="2"/>
      <c r="O263" s="2"/>
      <c r="P263" s="2"/>
      <c r="Q263" s="2"/>
      <c r="R263" s="2"/>
    </row>
    <row r="264" spans="3:18" x14ac:dyDescent="0.3">
      <c r="C264" s="3"/>
      <c r="D264" s="2"/>
      <c r="E264" s="2"/>
      <c r="F264" s="2"/>
      <c r="G264" s="4"/>
      <c r="H264" s="2"/>
      <c r="I264" s="2"/>
      <c r="J264" s="2"/>
      <c r="K264" s="2"/>
      <c r="L264" s="2"/>
      <c r="M264" s="2"/>
      <c r="N264" s="2"/>
      <c r="O264" s="2"/>
      <c r="P264" s="2"/>
      <c r="Q264" s="2"/>
      <c r="R264" s="2"/>
    </row>
    <row r="265" spans="3:18" x14ac:dyDescent="0.3">
      <c r="C265" s="3"/>
      <c r="D265" s="2"/>
      <c r="E265" s="2"/>
      <c r="F265" s="2"/>
      <c r="G265" s="4"/>
      <c r="H265" s="2"/>
      <c r="I265" s="2"/>
      <c r="J265" s="2"/>
      <c r="K265" s="2"/>
      <c r="L265" s="2"/>
      <c r="M265" s="2"/>
      <c r="N265" s="2"/>
      <c r="O265" s="2"/>
      <c r="P265" s="2"/>
      <c r="Q265" s="2"/>
      <c r="R265" s="2"/>
    </row>
    <row r="266" spans="3:18" x14ac:dyDescent="0.3">
      <c r="C266" s="3"/>
      <c r="D266" s="2"/>
      <c r="E266" s="2"/>
      <c r="F266" s="2"/>
      <c r="G266" s="4"/>
      <c r="H266" s="2"/>
      <c r="I266" s="2"/>
      <c r="J266" s="2"/>
      <c r="K266" s="2"/>
      <c r="L266" s="2"/>
      <c r="M266" s="2"/>
      <c r="N266" s="2"/>
      <c r="O266" s="2"/>
      <c r="P266" s="2"/>
      <c r="Q266" s="2"/>
      <c r="R266" s="2"/>
    </row>
    <row r="267" spans="3:18" x14ac:dyDescent="0.3">
      <c r="C267" s="3"/>
      <c r="D267" s="2"/>
      <c r="E267" s="2"/>
      <c r="F267" s="2"/>
      <c r="G267" s="4"/>
      <c r="H267" s="2"/>
      <c r="I267" s="2"/>
      <c r="J267" s="2"/>
      <c r="K267" s="2"/>
      <c r="L267" s="2"/>
      <c r="M267" s="2"/>
      <c r="N267" s="2"/>
      <c r="O267" s="2"/>
      <c r="P267" s="2"/>
      <c r="Q267" s="2"/>
      <c r="R267" s="2"/>
    </row>
    <row r="268" spans="3:18" x14ac:dyDescent="0.3">
      <c r="C268" s="3"/>
      <c r="D268" s="2"/>
      <c r="E268" s="2"/>
      <c r="F268" s="2"/>
      <c r="G268" s="4"/>
      <c r="H268" s="2"/>
      <c r="I268" s="2"/>
      <c r="J268" s="2"/>
      <c r="K268" s="2"/>
      <c r="L268" s="2"/>
      <c r="M268" s="2"/>
      <c r="N268" s="2"/>
      <c r="O268" s="2"/>
      <c r="P268" s="2"/>
      <c r="Q268" s="2"/>
      <c r="R268" s="2"/>
    </row>
    <row r="269" spans="3:18" x14ac:dyDescent="0.3">
      <c r="C269" s="3"/>
      <c r="D269" s="2"/>
      <c r="E269" s="2"/>
      <c r="F269" s="2"/>
      <c r="G269" s="4"/>
      <c r="H269" s="2"/>
      <c r="I269" s="2"/>
      <c r="J269" s="2"/>
      <c r="K269" s="2"/>
      <c r="L269" s="2"/>
      <c r="M269" s="2"/>
      <c r="N269" s="2"/>
      <c r="O269" s="2"/>
      <c r="P269" s="2"/>
      <c r="Q269" s="2"/>
      <c r="R269" s="2"/>
    </row>
    <row r="270" spans="3:18" x14ac:dyDescent="0.3">
      <c r="C270" s="3"/>
      <c r="D270" s="2"/>
      <c r="E270" s="2"/>
      <c r="F270" s="2"/>
      <c r="G270" s="4"/>
      <c r="H270" s="2"/>
      <c r="I270" s="2"/>
      <c r="J270" s="2"/>
      <c r="K270" s="2"/>
      <c r="L270" s="2"/>
      <c r="M270" s="2"/>
      <c r="N270" s="2"/>
      <c r="O270" s="2"/>
      <c r="P270" s="2"/>
      <c r="Q270" s="2"/>
      <c r="R270" s="2"/>
    </row>
    <row r="271" spans="3:18" x14ac:dyDescent="0.3">
      <c r="C271" s="3"/>
      <c r="D271" s="2"/>
      <c r="E271" s="2"/>
      <c r="F271" s="2"/>
      <c r="G271" s="4"/>
      <c r="H271" s="2"/>
      <c r="I271" s="2"/>
      <c r="J271" s="2"/>
      <c r="K271" s="2"/>
      <c r="L271" s="2"/>
      <c r="M271" s="2"/>
      <c r="N271" s="2"/>
      <c r="O271" s="2"/>
      <c r="P271" s="2"/>
      <c r="Q271" s="2"/>
      <c r="R271" s="2"/>
    </row>
    <row r="272" spans="3:18" x14ac:dyDescent="0.3">
      <c r="C272" s="3"/>
      <c r="D272" s="2"/>
      <c r="E272" s="2"/>
      <c r="F272" s="2"/>
      <c r="G272" s="4"/>
      <c r="H272" s="2"/>
      <c r="I272" s="2"/>
      <c r="J272" s="2"/>
      <c r="K272" s="2"/>
      <c r="L272" s="2"/>
      <c r="M272" s="2"/>
      <c r="N272" s="2"/>
      <c r="O272" s="2"/>
      <c r="P272" s="2"/>
      <c r="Q272" s="2"/>
      <c r="R272" s="2"/>
    </row>
    <row r="273" spans="3:18" x14ac:dyDescent="0.3">
      <c r="C273" s="3"/>
      <c r="D273" s="2"/>
      <c r="E273" s="2"/>
      <c r="F273" s="2"/>
      <c r="G273" s="4"/>
      <c r="H273" s="2"/>
      <c r="I273" s="2"/>
      <c r="J273" s="2"/>
      <c r="K273" s="2"/>
      <c r="L273" s="2"/>
      <c r="M273" s="2"/>
      <c r="N273" s="2"/>
      <c r="O273" s="2"/>
      <c r="P273" s="2"/>
      <c r="Q273" s="2"/>
      <c r="R273" s="2"/>
    </row>
    <row r="274" spans="3:18" x14ac:dyDescent="0.3">
      <c r="C274" s="3"/>
      <c r="D274" s="2"/>
      <c r="E274" s="2"/>
      <c r="F274" s="2"/>
      <c r="G274" s="4"/>
      <c r="H274" s="2"/>
      <c r="I274" s="2"/>
      <c r="J274" s="2"/>
      <c r="K274" s="2"/>
      <c r="L274" s="2"/>
      <c r="M274" s="2"/>
      <c r="N274" s="2"/>
      <c r="O274" s="2"/>
      <c r="P274" s="2"/>
      <c r="Q274" s="2"/>
      <c r="R274" s="2"/>
    </row>
    <row r="275" spans="3:18" x14ac:dyDescent="0.3">
      <c r="C275" s="3"/>
      <c r="D275" s="2"/>
      <c r="E275" s="2"/>
      <c r="F275" s="2"/>
      <c r="G275" s="4"/>
      <c r="H275" s="2"/>
      <c r="I275" s="2"/>
      <c r="J275" s="2"/>
      <c r="K275" s="2"/>
      <c r="L275" s="2"/>
      <c r="M275" s="2"/>
      <c r="N275" s="2"/>
      <c r="O275" s="2"/>
      <c r="P275" s="2"/>
      <c r="Q275" s="2"/>
      <c r="R275" s="2"/>
    </row>
    <row r="276" spans="3:18" x14ac:dyDescent="0.3">
      <c r="C276" s="3"/>
      <c r="D276" s="2"/>
      <c r="E276" s="2"/>
      <c r="F276" s="2"/>
      <c r="G276" s="4"/>
      <c r="H276" s="2"/>
      <c r="I276" s="2"/>
      <c r="J276" s="2"/>
      <c r="K276" s="2"/>
      <c r="L276" s="2"/>
      <c r="M276" s="2"/>
      <c r="N276" s="2"/>
      <c r="O276" s="2"/>
      <c r="P276" s="2"/>
      <c r="Q276" s="2"/>
      <c r="R276" s="2"/>
    </row>
    <row r="277" spans="3:18" x14ac:dyDescent="0.3">
      <c r="C277" s="3"/>
      <c r="D277" s="2"/>
      <c r="E277" s="2"/>
      <c r="F277" s="2"/>
      <c r="G277" s="4"/>
      <c r="H277" s="2"/>
      <c r="I277" s="2"/>
      <c r="J277" s="2"/>
      <c r="K277" s="2"/>
      <c r="L277" s="2"/>
      <c r="M277" s="2"/>
      <c r="N277" s="2"/>
      <c r="O277" s="2"/>
      <c r="P277" s="2"/>
      <c r="Q277" s="2"/>
      <c r="R277" s="2"/>
    </row>
    <row r="278" spans="3:18" x14ac:dyDescent="0.3">
      <c r="C278" s="3"/>
      <c r="D278" s="2"/>
      <c r="E278" s="2"/>
      <c r="F278" s="2"/>
      <c r="G278" s="4"/>
      <c r="H278" s="2"/>
      <c r="I278" s="2"/>
      <c r="J278" s="2"/>
      <c r="K278" s="2"/>
      <c r="L278" s="2"/>
      <c r="M278" s="2"/>
      <c r="N278" s="2"/>
      <c r="O278" s="2"/>
      <c r="P278" s="2"/>
      <c r="Q278" s="2"/>
      <c r="R278" s="2"/>
    </row>
    <row r="279" spans="3:18" x14ac:dyDescent="0.3">
      <c r="C279" s="3"/>
      <c r="D279" s="2"/>
      <c r="E279" s="2"/>
      <c r="F279" s="2"/>
      <c r="G279" s="4"/>
      <c r="H279" s="2"/>
      <c r="I279" s="2"/>
      <c r="J279" s="2"/>
      <c r="K279" s="2"/>
      <c r="L279" s="2"/>
      <c r="M279" s="2"/>
      <c r="N279" s="2"/>
      <c r="O279" s="2"/>
      <c r="P279" s="2"/>
      <c r="Q279" s="2"/>
      <c r="R279" s="2"/>
    </row>
    <row r="280" spans="3:18" x14ac:dyDescent="0.3">
      <c r="C280" s="3"/>
      <c r="D280" s="2"/>
      <c r="E280" s="2"/>
      <c r="F280" s="2"/>
      <c r="G280" s="4"/>
      <c r="H280" s="2"/>
      <c r="I280" s="2"/>
      <c r="J280" s="2"/>
      <c r="K280" s="2"/>
      <c r="L280" s="2"/>
      <c r="M280" s="2"/>
      <c r="N280" s="2"/>
      <c r="O280" s="2"/>
      <c r="P280" s="2"/>
      <c r="Q280" s="2"/>
      <c r="R280" s="2"/>
    </row>
    <row r="281" spans="3:18" x14ac:dyDescent="0.3">
      <c r="C281" s="3"/>
      <c r="D281" s="2"/>
      <c r="E281" s="2"/>
      <c r="F281" s="2"/>
      <c r="G281" s="4"/>
      <c r="H281" s="2"/>
      <c r="I281" s="2"/>
      <c r="J281" s="2"/>
      <c r="K281" s="2"/>
      <c r="L281" s="2"/>
      <c r="M281" s="2"/>
      <c r="N281" s="2"/>
      <c r="O281" s="2"/>
      <c r="P281" s="2"/>
      <c r="Q281" s="2"/>
      <c r="R281" s="2"/>
    </row>
    <row r="282" spans="3:18" x14ac:dyDescent="0.3">
      <c r="C282" s="3"/>
      <c r="D282" s="2"/>
      <c r="E282" s="2"/>
      <c r="F282" s="2"/>
      <c r="G282" s="4"/>
      <c r="H282" s="2"/>
      <c r="I282" s="2"/>
      <c r="J282" s="2"/>
      <c r="K282" s="2"/>
      <c r="L282" s="2"/>
      <c r="M282" s="2"/>
      <c r="N282" s="2"/>
      <c r="O282" s="2"/>
      <c r="P282" s="2"/>
      <c r="Q282" s="2"/>
      <c r="R282" s="2"/>
    </row>
    <row r="283" spans="3:18" x14ac:dyDescent="0.3">
      <c r="C283" s="3"/>
      <c r="D283" s="2"/>
      <c r="E283" s="2"/>
      <c r="F283" s="2"/>
      <c r="G283" s="4"/>
      <c r="H283" s="2"/>
      <c r="I283" s="2"/>
      <c r="J283" s="2"/>
      <c r="K283" s="2"/>
      <c r="L283" s="2"/>
      <c r="M283" s="2"/>
      <c r="N283" s="2"/>
      <c r="O283" s="2"/>
      <c r="P283" s="2"/>
      <c r="Q283" s="2"/>
      <c r="R283" s="2"/>
    </row>
    <row r="284" spans="3:18" x14ac:dyDescent="0.3">
      <c r="C284" s="3"/>
      <c r="D284" s="2"/>
      <c r="E284" s="2"/>
      <c r="F284" s="2"/>
      <c r="G284" s="4"/>
      <c r="H284" s="2"/>
      <c r="I284" s="2"/>
      <c r="J284" s="2"/>
      <c r="K284" s="2"/>
      <c r="L284" s="2"/>
      <c r="M284" s="2"/>
      <c r="N284" s="2"/>
      <c r="O284" s="2"/>
      <c r="P284" s="2"/>
      <c r="Q284" s="2"/>
      <c r="R284" s="2"/>
    </row>
    <row r="285" spans="3:18" x14ac:dyDescent="0.3">
      <c r="C285" s="3"/>
      <c r="D285" s="2"/>
      <c r="E285" s="2"/>
      <c r="F285" s="2"/>
      <c r="G285" s="4"/>
      <c r="H285" s="2"/>
      <c r="I285" s="2"/>
      <c r="J285" s="2"/>
      <c r="K285" s="2"/>
      <c r="L285" s="2"/>
      <c r="M285" s="2"/>
      <c r="N285" s="2"/>
      <c r="O285" s="2"/>
      <c r="P285" s="2"/>
      <c r="Q285" s="2"/>
      <c r="R285" s="2"/>
    </row>
    <row r="286" spans="3:18" x14ac:dyDescent="0.3">
      <c r="C286" s="3"/>
      <c r="D286" s="2"/>
      <c r="E286" s="2"/>
      <c r="F286" s="2"/>
      <c r="G286" s="4"/>
      <c r="H286" s="2"/>
      <c r="I286" s="2"/>
      <c r="J286" s="2"/>
      <c r="K286" s="2"/>
      <c r="L286" s="2"/>
      <c r="M286" s="2"/>
      <c r="N286" s="2"/>
      <c r="O286" s="2"/>
      <c r="P286" s="2"/>
      <c r="Q286" s="2"/>
      <c r="R286" s="2"/>
    </row>
    <row r="287" spans="3:18" x14ac:dyDescent="0.3">
      <c r="C287" s="3"/>
      <c r="D287" s="2"/>
      <c r="E287" s="2"/>
      <c r="F287" s="2"/>
      <c r="G287" s="4"/>
      <c r="H287" s="2"/>
      <c r="I287" s="2"/>
      <c r="J287" s="2"/>
      <c r="K287" s="2"/>
      <c r="L287" s="2"/>
      <c r="M287" s="2"/>
      <c r="N287" s="2"/>
      <c r="O287" s="2"/>
      <c r="P287" s="2"/>
      <c r="Q287" s="2"/>
      <c r="R287" s="2"/>
    </row>
    <row r="288" spans="3:18" x14ac:dyDescent="0.3">
      <c r="C288" s="3"/>
      <c r="D288" s="2"/>
      <c r="E288" s="2"/>
      <c r="F288" s="2"/>
      <c r="G288" s="4"/>
      <c r="H288" s="2"/>
      <c r="I288" s="2"/>
      <c r="J288" s="2"/>
      <c r="K288" s="2"/>
      <c r="L288" s="2"/>
      <c r="M288" s="2"/>
      <c r="N288" s="2"/>
      <c r="O288" s="2"/>
      <c r="P288" s="2"/>
      <c r="Q288" s="2"/>
      <c r="R288" s="2"/>
    </row>
    <row r="289" spans="3:18" x14ac:dyDescent="0.3">
      <c r="C289" s="3"/>
      <c r="D289" s="2"/>
      <c r="E289" s="2"/>
      <c r="F289" s="2"/>
      <c r="G289" s="4"/>
      <c r="H289" s="2"/>
      <c r="I289" s="2"/>
      <c r="J289" s="2"/>
      <c r="K289" s="2"/>
      <c r="L289" s="2"/>
      <c r="M289" s="2"/>
      <c r="N289" s="2"/>
      <c r="O289" s="2"/>
      <c r="P289" s="2"/>
      <c r="Q289" s="2"/>
      <c r="R289" s="2"/>
    </row>
    <row r="290" spans="3:18" x14ac:dyDescent="0.3">
      <c r="C290" s="3"/>
      <c r="D290" s="2"/>
      <c r="E290" s="2"/>
      <c r="F290" s="2"/>
      <c r="G290" s="4"/>
      <c r="H290" s="2"/>
      <c r="I290" s="2"/>
      <c r="J290" s="2"/>
      <c r="K290" s="2"/>
      <c r="L290" s="2"/>
      <c r="M290" s="2"/>
      <c r="N290" s="2"/>
      <c r="O290" s="2"/>
      <c r="P290" s="2"/>
      <c r="Q290" s="2"/>
      <c r="R290" s="2"/>
    </row>
    <row r="291" spans="3:18" x14ac:dyDescent="0.3">
      <c r="C291" s="3"/>
      <c r="D291" s="2"/>
      <c r="E291" s="2"/>
      <c r="F291" s="2"/>
      <c r="G291" s="4"/>
      <c r="H291" s="2"/>
      <c r="I291" s="2"/>
      <c r="J291" s="2"/>
      <c r="K291" s="2"/>
      <c r="L291" s="2"/>
      <c r="M291" s="2"/>
      <c r="N291" s="2"/>
      <c r="O291" s="2"/>
      <c r="P291" s="2"/>
      <c r="Q291" s="2"/>
      <c r="R291" s="2"/>
    </row>
    <row r="292" spans="3:18" x14ac:dyDescent="0.3">
      <c r="C292" s="3"/>
      <c r="D292" s="2"/>
      <c r="E292" s="2"/>
      <c r="F292" s="2"/>
      <c r="G292" s="4"/>
      <c r="H292" s="2"/>
      <c r="I292" s="2"/>
      <c r="J292" s="2"/>
      <c r="K292" s="2"/>
      <c r="L292" s="2"/>
      <c r="M292" s="2"/>
      <c r="N292" s="2"/>
      <c r="O292" s="2"/>
      <c r="P292" s="2"/>
      <c r="Q292" s="2"/>
      <c r="R292" s="2"/>
    </row>
    <row r="293" spans="3:18" x14ac:dyDescent="0.3">
      <c r="C293" s="3"/>
      <c r="D293" s="2"/>
      <c r="E293" s="2"/>
      <c r="F293" s="2"/>
      <c r="G293" s="4"/>
      <c r="H293" s="2"/>
      <c r="I293" s="2"/>
      <c r="J293" s="2"/>
      <c r="K293" s="2"/>
      <c r="L293" s="2"/>
      <c r="M293" s="2"/>
      <c r="N293" s="2"/>
      <c r="O293" s="2"/>
      <c r="P293" s="2"/>
      <c r="Q293" s="2"/>
      <c r="R293" s="2"/>
    </row>
    <row r="294" spans="3:18" x14ac:dyDescent="0.3">
      <c r="C294" s="3"/>
      <c r="D294" s="2"/>
      <c r="E294" s="2"/>
      <c r="F294" s="2"/>
      <c r="G294" s="4"/>
      <c r="H294" s="2"/>
      <c r="I294" s="2"/>
      <c r="J294" s="2"/>
      <c r="K294" s="2"/>
      <c r="L294" s="2"/>
      <c r="M294" s="2"/>
      <c r="N294" s="2"/>
      <c r="O294" s="2"/>
      <c r="P294" s="2"/>
      <c r="Q294" s="2"/>
      <c r="R294" s="2"/>
    </row>
    <row r="295" spans="3:18" x14ac:dyDescent="0.3">
      <c r="C295" s="3"/>
      <c r="D295" s="2"/>
      <c r="E295" s="2"/>
      <c r="F295" s="2"/>
      <c r="G295" s="4"/>
      <c r="H295" s="2"/>
      <c r="I295" s="2"/>
      <c r="J295" s="2"/>
      <c r="K295" s="2"/>
      <c r="L295" s="2"/>
      <c r="M295" s="2"/>
      <c r="N295" s="2"/>
      <c r="O295" s="2"/>
      <c r="P295" s="2"/>
      <c r="Q295" s="2"/>
      <c r="R295" s="2"/>
    </row>
    <row r="296" spans="3:18" x14ac:dyDescent="0.3">
      <c r="C296" s="3"/>
      <c r="D296" s="2"/>
      <c r="E296" s="2"/>
      <c r="F296" s="2"/>
      <c r="G296" s="4"/>
      <c r="H296" s="2"/>
      <c r="I296" s="2"/>
      <c r="J296" s="2"/>
      <c r="K296" s="2"/>
      <c r="L296" s="2"/>
      <c r="M296" s="2"/>
      <c r="N296" s="2"/>
      <c r="O296" s="2"/>
      <c r="P296" s="2"/>
      <c r="Q296" s="2"/>
      <c r="R296" s="2"/>
    </row>
    <row r="297" spans="3:18" x14ac:dyDescent="0.3">
      <c r="C297" s="3"/>
      <c r="D297" s="2"/>
      <c r="E297" s="2"/>
      <c r="F297" s="2"/>
      <c r="G297" s="4"/>
      <c r="H297" s="2"/>
      <c r="I297" s="2"/>
      <c r="J297" s="2"/>
      <c r="K297" s="2"/>
      <c r="L297" s="2"/>
      <c r="M297" s="2"/>
      <c r="N297" s="2"/>
      <c r="O297" s="2"/>
      <c r="P297" s="2"/>
      <c r="Q297" s="2"/>
      <c r="R297" s="2"/>
    </row>
    <row r="298" spans="3:18" x14ac:dyDescent="0.3">
      <c r="C298" s="3"/>
      <c r="D298" s="2"/>
      <c r="E298" s="2"/>
      <c r="F298" s="2"/>
      <c r="G298" s="4"/>
      <c r="H298" s="2"/>
      <c r="I298" s="2"/>
      <c r="J298" s="2"/>
      <c r="K298" s="2"/>
      <c r="L298" s="2"/>
      <c r="M298" s="2"/>
      <c r="N298" s="2"/>
      <c r="O298" s="2"/>
      <c r="P298" s="2"/>
      <c r="Q298" s="2"/>
      <c r="R298" s="2"/>
    </row>
    <row r="299" spans="3:18" x14ac:dyDescent="0.3">
      <c r="C299" s="3"/>
      <c r="D299" s="2"/>
      <c r="E299" s="2"/>
      <c r="F299" s="2"/>
      <c r="G299" s="4"/>
      <c r="H299" s="2"/>
      <c r="I299" s="2"/>
      <c r="J299" s="2"/>
      <c r="K299" s="2"/>
      <c r="L299" s="2"/>
      <c r="M299" s="2"/>
      <c r="N299" s="2"/>
      <c r="O299" s="2"/>
      <c r="P299" s="2"/>
      <c r="Q299" s="2"/>
      <c r="R299" s="2"/>
    </row>
    <row r="300" spans="3:18" x14ac:dyDescent="0.3">
      <c r="C300" s="3"/>
      <c r="D300" s="2"/>
      <c r="E300" s="2"/>
      <c r="F300" s="2"/>
      <c r="G300" s="4"/>
      <c r="H300" s="2"/>
      <c r="I300" s="2"/>
      <c r="J300" s="2"/>
      <c r="K300" s="2"/>
      <c r="L300" s="2"/>
      <c r="M300" s="2"/>
      <c r="N300" s="2"/>
      <c r="O300" s="2"/>
      <c r="P300" s="2"/>
      <c r="Q300" s="2"/>
      <c r="R300" s="2"/>
    </row>
    <row r="301" spans="3:18" x14ac:dyDescent="0.3">
      <c r="C301" s="3"/>
      <c r="D301" s="2"/>
      <c r="E301" s="2"/>
      <c r="F301" s="2"/>
      <c r="G301" s="4"/>
      <c r="H301" s="2"/>
      <c r="I301" s="2"/>
      <c r="J301" s="2"/>
      <c r="K301" s="2"/>
      <c r="L301" s="2"/>
      <c r="M301" s="2"/>
      <c r="N301" s="2"/>
      <c r="O301" s="2"/>
      <c r="P301" s="2"/>
      <c r="Q301" s="2"/>
      <c r="R301" s="2"/>
    </row>
    <row r="302" spans="3:18" x14ac:dyDescent="0.3">
      <c r="C302" s="3"/>
      <c r="D302" s="2"/>
      <c r="E302" s="2"/>
      <c r="F302" s="2"/>
      <c r="G302" s="4"/>
      <c r="H302" s="2"/>
      <c r="I302" s="2"/>
      <c r="J302" s="2"/>
      <c r="K302" s="2"/>
      <c r="L302" s="2"/>
      <c r="M302" s="2"/>
      <c r="N302" s="2"/>
      <c r="O302" s="2"/>
      <c r="P302" s="2"/>
      <c r="Q302" s="2"/>
      <c r="R302" s="2"/>
    </row>
    <row r="303" spans="3:18" x14ac:dyDescent="0.3">
      <c r="C303" s="3"/>
      <c r="D303" s="2"/>
      <c r="E303" s="2"/>
      <c r="F303" s="2"/>
      <c r="G303" s="4"/>
      <c r="H303" s="2"/>
      <c r="I303" s="2"/>
      <c r="J303" s="2"/>
      <c r="K303" s="2"/>
      <c r="L303" s="2"/>
      <c r="M303" s="2"/>
      <c r="N303" s="2"/>
      <c r="O303" s="2"/>
      <c r="P303" s="2"/>
      <c r="Q303" s="2"/>
      <c r="R303" s="2"/>
    </row>
    <row r="304" spans="3:18" x14ac:dyDescent="0.3">
      <c r="C304" s="3"/>
      <c r="D304" s="2"/>
      <c r="E304" s="2"/>
      <c r="F304" s="2"/>
      <c r="G304" s="4"/>
      <c r="H304" s="2"/>
      <c r="I304" s="2"/>
      <c r="J304" s="2"/>
      <c r="K304" s="2"/>
      <c r="L304" s="2"/>
      <c r="M304" s="2"/>
      <c r="N304" s="2"/>
      <c r="O304" s="2"/>
      <c r="P304" s="2"/>
      <c r="Q304" s="2"/>
      <c r="R304" s="2"/>
    </row>
    <row r="305" spans="3:18" x14ac:dyDescent="0.3">
      <c r="C305" s="3"/>
      <c r="D305" s="2"/>
      <c r="E305" s="2"/>
      <c r="F305" s="2"/>
      <c r="G305" s="4"/>
      <c r="H305" s="2"/>
      <c r="I305" s="2"/>
      <c r="J305" s="2"/>
      <c r="K305" s="2"/>
      <c r="L305" s="2"/>
      <c r="M305" s="2"/>
      <c r="N305" s="2"/>
      <c r="O305" s="2"/>
      <c r="P305" s="2"/>
      <c r="Q305" s="2"/>
      <c r="R305" s="2"/>
    </row>
    <row r="306" spans="3:18" x14ac:dyDescent="0.3">
      <c r="C306" s="3"/>
      <c r="D306" s="2"/>
      <c r="E306" s="2"/>
      <c r="F306" s="2"/>
      <c r="G306" s="4"/>
      <c r="H306" s="2"/>
      <c r="I306" s="2"/>
      <c r="J306" s="2"/>
      <c r="K306" s="2"/>
      <c r="L306" s="2"/>
      <c r="M306" s="2"/>
      <c r="N306" s="2"/>
      <c r="O306" s="2"/>
      <c r="P306" s="2"/>
      <c r="Q306" s="2"/>
      <c r="R306" s="2"/>
    </row>
    <row r="307" spans="3:18" x14ac:dyDescent="0.3">
      <c r="C307" s="3"/>
      <c r="D307" s="2"/>
      <c r="E307" s="2"/>
      <c r="F307" s="2"/>
      <c r="G307" s="4"/>
      <c r="H307" s="2"/>
      <c r="I307" s="2"/>
      <c r="J307" s="2"/>
      <c r="K307" s="2"/>
      <c r="L307" s="2"/>
      <c r="M307" s="2"/>
      <c r="N307" s="2"/>
      <c r="O307" s="2"/>
      <c r="P307" s="2"/>
      <c r="Q307" s="2"/>
      <c r="R307" s="2"/>
    </row>
    <row r="308" spans="3:18" x14ac:dyDescent="0.3">
      <c r="C308" s="3"/>
      <c r="D308" s="2"/>
      <c r="E308" s="2"/>
      <c r="F308" s="2"/>
      <c r="G308" s="4"/>
      <c r="H308" s="2"/>
      <c r="I308" s="2"/>
      <c r="J308" s="2"/>
      <c r="K308" s="2"/>
      <c r="L308" s="2"/>
      <c r="M308" s="2"/>
      <c r="N308" s="2"/>
      <c r="O308" s="2"/>
      <c r="P308" s="2"/>
      <c r="Q308" s="2"/>
      <c r="R308" s="2"/>
    </row>
    <row r="309" spans="3:18" x14ac:dyDescent="0.3">
      <c r="C309" s="3"/>
      <c r="D309" s="2"/>
      <c r="E309" s="2"/>
      <c r="F309" s="2"/>
      <c r="G309" s="4"/>
      <c r="H309" s="2"/>
      <c r="I309" s="2"/>
      <c r="J309" s="2"/>
      <c r="K309" s="2"/>
      <c r="L309" s="2"/>
      <c r="M309" s="2"/>
      <c r="N309" s="2"/>
      <c r="O309" s="2"/>
      <c r="P309" s="2"/>
      <c r="Q309" s="2"/>
      <c r="R309" s="2"/>
    </row>
    <row r="310" spans="3:18" x14ac:dyDescent="0.3">
      <c r="C310" s="3"/>
      <c r="D310" s="2"/>
      <c r="E310" s="2"/>
      <c r="F310" s="2"/>
      <c r="G310" s="4"/>
      <c r="H310" s="2"/>
      <c r="I310" s="2"/>
      <c r="J310" s="2"/>
      <c r="K310" s="2"/>
      <c r="L310" s="2"/>
      <c r="M310" s="2"/>
      <c r="N310" s="2"/>
      <c r="O310" s="2"/>
      <c r="P310" s="2"/>
      <c r="Q310" s="2"/>
      <c r="R310" s="2"/>
    </row>
    <row r="311" spans="3:18" x14ac:dyDescent="0.3">
      <c r="C311" s="3"/>
      <c r="D311" s="2"/>
      <c r="E311" s="2"/>
      <c r="F311" s="2"/>
      <c r="G311" s="4"/>
      <c r="H311" s="2"/>
      <c r="I311" s="2"/>
      <c r="J311" s="2"/>
      <c r="K311" s="2"/>
      <c r="L311" s="2"/>
      <c r="M311" s="2"/>
      <c r="N311" s="2"/>
      <c r="O311" s="2"/>
      <c r="P311" s="2"/>
      <c r="Q311" s="2"/>
      <c r="R311" s="2"/>
    </row>
    <row r="312" spans="3:18" x14ac:dyDescent="0.3">
      <c r="C312" s="3"/>
      <c r="D312" s="2"/>
      <c r="E312" s="2"/>
      <c r="F312" s="2"/>
      <c r="G312" s="4"/>
      <c r="H312" s="2"/>
      <c r="I312" s="2"/>
      <c r="J312" s="2"/>
      <c r="K312" s="2"/>
      <c r="L312" s="2"/>
      <c r="M312" s="2"/>
      <c r="N312" s="2"/>
      <c r="O312" s="2"/>
      <c r="P312" s="2"/>
      <c r="Q312" s="2"/>
      <c r="R312" s="2"/>
    </row>
    <row r="313" spans="3:18" x14ac:dyDescent="0.3">
      <c r="C313" s="3"/>
      <c r="D313" s="2"/>
      <c r="E313" s="2"/>
      <c r="F313" s="2"/>
      <c r="G313" s="4"/>
      <c r="H313" s="2"/>
      <c r="I313" s="2"/>
      <c r="J313" s="2"/>
      <c r="K313" s="2"/>
      <c r="L313" s="2"/>
      <c r="M313" s="2"/>
      <c r="N313" s="2"/>
      <c r="O313" s="2"/>
      <c r="P313" s="2"/>
      <c r="Q313" s="2"/>
      <c r="R313" s="2"/>
    </row>
    <row r="314" spans="3:18" x14ac:dyDescent="0.3">
      <c r="C314" s="3"/>
      <c r="D314" s="2"/>
      <c r="E314" s="2"/>
      <c r="F314" s="2"/>
      <c r="G314" s="4"/>
      <c r="H314" s="2"/>
      <c r="I314" s="2"/>
      <c r="J314" s="2"/>
      <c r="K314" s="2"/>
      <c r="L314" s="2"/>
      <c r="M314" s="2"/>
      <c r="N314" s="2"/>
      <c r="O314" s="2"/>
      <c r="P314" s="2"/>
      <c r="Q314" s="2"/>
      <c r="R314" s="2"/>
    </row>
    <row r="315" spans="3:18" x14ac:dyDescent="0.3">
      <c r="C315" s="3"/>
      <c r="D315" s="2"/>
      <c r="E315" s="2"/>
      <c r="F315" s="2"/>
      <c r="G315" s="4"/>
      <c r="H315" s="2"/>
      <c r="I315" s="2"/>
      <c r="J315" s="2"/>
      <c r="K315" s="2"/>
      <c r="L315" s="2"/>
      <c r="M315" s="2"/>
      <c r="N315" s="2"/>
      <c r="O315" s="2"/>
      <c r="P315" s="2"/>
      <c r="Q315" s="2"/>
      <c r="R315" s="2"/>
    </row>
    <row r="316" spans="3:18" x14ac:dyDescent="0.3">
      <c r="C316" s="3"/>
      <c r="D316" s="2"/>
      <c r="E316" s="2"/>
      <c r="F316" s="2"/>
      <c r="G316" s="4"/>
      <c r="H316" s="2"/>
      <c r="I316" s="2"/>
      <c r="J316" s="2"/>
      <c r="K316" s="2"/>
      <c r="L316" s="2"/>
      <c r="M316" s="2"/>
      <c r="N316" s="2"/>
      <c r="O316" s="2"/>
      <c r="P316" s="2"/>
      <c r="Q316" s="2"/>
      <c r="R316" s="2"/>
    </row>
    <row r="317" spans="3:18" x14ac:dyDescent="0.3">
      <c r="C317" s="3"/>
      <c r="D317" s="2"/>
      <c r="E317" s="2"/>
      <c r="F317" s="2"/>
      <c r="G317" s="4"/>
      <c r="H317" s="2"/>
      <c r="I317" s="2"/>
      <c r="J317" s="2"/>
      <c r="K317" s="2"/>
      <c r="L317" s="2"/>
      <c r="M317" s="2"/>
      <c r="N317" s="2"/>
      <c r="O317" s="2"/>
      <c r="P317" s="2"/>
      <c r="Q317" s="2"/>
      <c r="R317" s="2"/>
    </row>
    <row r="318" spans="3:18" x14ac:dyDescent="0.3">
      <c r="C318" s="3"/>
      <c r="D318" s="2"/>
      <c r="E318" s="2"/>
      <c r="F318" s="2"/>
      <c r="G318" s="4"/>
      <c r="H318" s="2"/>
      <c r="I318" s="2"/>
      <c r="J318" s="2"/>
      <c r="K318" s="2"/>
      <c r="L318" s="2"/>
      <c r="M318" s="2"/>
      <c r="N318" s="2"/>
      <c r="O318" s="2"/>
      <c r="P318" s="2"/>
      <c r="Q318" s="2"/>
      <c r="R318" s="2"/>
    </row>
    <row r="319" spans="3:18" x14ac:dyDescent="0.3">
      <c r="C319" s="3"/>
      <c r="D319" s="2"/>
      <c r="E319" s="2"/>
      <c r="F319" s="2"/>
      <c r="G319" s="4"/>
      <c r="H319" s="2"/>
      <c r="I319" s="2"/>
      <c r="J319" s="2"/>
      <c r="K319" s="2"/>
      <c r="L319" s="2"/>
      <c r="M319" s="2"/>
      <c r="N319" s="2"/>
      <c r="O319" s="2"/>
      <c r="P319" s="2"/>
      <c r="Q319" s="2"/>
      <c r="R319" s="2"/>
    </row>
    <row r="320" spans="3:18" x14ac:dyDescent="0.3">
      <c r="C320" s="3"/>
      <c r="D320" s="2"/>
      <c r="E320" s="2"/>
      <c r="F320" s="2"/>
      <c r="G320" s="4"/>
      <c r="H320" s="2"/>
      <c r="I320" s="2"/>
      <c r="J320" s="2"/>
      <c r="K320" s="2"/>
      <c r="L320" s="2"/>
      <c r="M320" s="2"/>
      <c r="N320" s="2"/>
      <c r="O320" s="2"/>
      <c r="P320" s="2"/>
      <c r="Q320" s="2"/>
      <c r="R320" s="2"/>
    </row>
    <row r="321" spans="3:18" x14ac:dyDescent="0.3">
      <c r="C321" s="3"/>
      <c r="D321" s="2"/>
      <c r="E321" s="2"/>
      <c r="F321" s="2"/>
      <c r="G321" s="4"/>
      <c r="H321" s="2"/>
      <c r="I321" s="2"/>
      <c r="J321" s="2"/>
      <c r="K321" s="2"/>
      <c r="L321" s="2"/>
      <c r="M321" s="2"/>
      <c r="N321" s="2"/>
      <c r="O321" s="2"/>
      <c r="P321" s="2"/>
      <c r="Q321" s="2"/>
      <c r="R321" s="2"/>
    </row>
    <row r="322" spans="3:18" x14ac:dyDescent="0.3">
      <c r="C322" s="3"/>
      <c r="D322" s="2"/>
      <c r="E322" s="2"/>
      <c r="F322" s="2"/>
      <c r="G322" s="4"/>
      <c r="H322" s="2"/>
      <c r="I322" s="2"/>
      <c r="J322" s="2"/>
      <c r="K322" s="2"/>
      <c r="L322" s="2"/>
      <c r="M322" s="2"/>
      <c r="N322" s="2"/>
      <c r="O322" s="2"/>
      <c r="P322" s="2"/>
      <c r="Q322" s="2"/>
      <c r="R322" s="2"/>
    </row>
    <row r="323" spans="3:18" x14ac:dyDescent="0.3">
      <c r="C323" s="3"/>
      <c r="D323" s="2"/>
      <c r="E323" s="2"/>
      <c r="F323" s="2"/>
      <c r="G323" s="4"/>
      <c r="H323" s="2"/>
      <c r="I323" s="2"/>
      <c r="J323" s="2"/>
      <c r="K323" s="2"/>
      <c r="L323" s="2"/>
      <c r="M323" s="2"/>
      <c r="N323" s="2"/>
      <c r="O323" s="2"/>
      <c r="P323" s="2"/>
      <c r="Q323" s="2"/>
      <c r="R323" s="2"/>
    </row>
    <row r="324" spans="3:18" x14ac:dyDescent="0.3">
      <c r="C324" s="3"/>
      <c r="D324" s="2"/>
      <c r="E324" s="2"/>
      <c r="F324" s="2"/>
      <c r="G324" s="4"/>
      <c r="H324" s="2"/>
      <c r="I324" s="2"/>
      <c r="J324" s="2"/>
      <c r="K324" s="2"/>
      <c r="L324" s="2"/>
      <c r="M324" s="2"/>
      <c r="N324" s="2"/>
      <c r="O324" s="2"/>
      <c r="P324" s="2"/>
      <c r="Q324" s="2"/>
      <c r="R324" s="2"/>
    </row>
    <row r="325" spans="3:18" x14ac:dyDescent="0.3">
      <c r="C325" s="3"/>
      <c r="D325" s="2"/>
      <c r="E325" s="2"/>
      <c r="F325" s="2"/>
      <c r="G325" s="4"/>
      <c r="H325" s="2"/>
      <c r="I325" s="2"/>
      <c r="J325" s="2"/>
      <c r="K325" s="2"/>
      <c r="L325" s="2"/>
      <c r="M325" s="2"/>
      <c r="N325" s="2"/>
      <c r="O325" s="2"/>
      <c r="P325" s="2"/>
      <c r="Q325" s="2"/>
      <c r="R325" s="2"/>
    </row>
    <row r="326" spans="3:18" x14ac:dyDescent="0.3">
      <c r="C326" s="3"/>
      <c r="D326" s="2"/>
      <c r="E326" s="2"/>
      <c r="F326" s="2"/>
      <c r="G326" s="4"/>
      <c r="H326" s="2"/>
      <c r="I326" s="2"/>
      <c r="J326" s="2"/>
      <c r="K326" s="2"/>
      <c r="L326" s="2"/>
      <c r="M326" s="2"/>
      <c r="N326" s="2"/>
      <c r="O326" s="2"/>
      <c r="P326" s="2"/>
      <c r="Q326" s="2"/>
      <c r="R326" s="2"/>
    </row>
    <row r="327" spans="3:18" x14ac:dyDescent="0.3">
      <c r="C327" s="3"/>
      <c r="D327" s="2"/>
      <c r="E327" s="2"/>
      <c r="F327" s="2"/>
      <c r="G327" s="4"/>
      <c r="H327" s="2"/>
      <c r="I327" s="2"/>
      <c r="J327" s="2"/>
      <c r="K327" s="2"/>
      <c r="L327" s="2"/>
      <c r="M327" s="2"/>
      <c r="N327" s="2"/>
      <c r="O327" s="2"/>
      <c r="P327" s="2"/>
      <c r="Q327" s="2"/>
      <c r="R327" s="2"/>
    </row>
    <row r="328" spans="3:18" x14ac:dyDescent="0.3">
      <c r="C328" s="3"/>
      <c r="D328" s="2"/>
      <c r="E328" s="2"/>
      <c r="F328" s="2"/>
      <c r="G328" s="4"/>
      <c r="H328" s="2"/>
      <c r="I328" s="2"/>
      <c r="J328" s="2"/>
      <c r="K328" s="2"/>
      <c r="L328" s="2"/>
      <c r="M328" s="2"/>
      <c r="N328" s="2"/>
      <c r="O328" s="2"/>
      <c r="P328" s="2"/>
      <c r="Q328" s="2"/>
      <c r="R328" s="2"/>
    </row>
    <row r="329" spans="3:18" x14ac:dyDescent="0.3">
      <c r="C329" s="3"/>
      <c r="D329" s="2"/>
      <c r="E329" s="2"/>
      <c r="F329" s="2"/>
      <c r="G329" s="4"/>
      <c r="H329" s="2"/>
      <c r="I329" s="2"/>
      <c r="J329" s="2"/>
      <c r="K329" s="2"/>
      <c r="L329" s="2"/>
      <c r="M329" s="2"/>
      <c r="N329" s="2"/>
      <c r="O329" s="2"/>
      <c r="P329" s="2"/>
      <c r="Q329" s="2"/>
      <c r="R329" s="2"/>
    </row>
    <row r="330" spans="3:18" x14ac:dyDescent="0.3">
      <c r="C330" s="3"/>
      <c r="D330" s="2"/>
      <c r="E330" s="2"/>
      <c r="F330" s="2"/>
      <c r="G330" s="4"/>
      <c r="H330" s="2"/>
      <c r="I330" s="2"/>
      <c r="J330" s="2"/>
      <c r="K330" s="2"/>
      <c r="L330" s="2"/>
      <c r="M330" s="2"/>
      <c r="N330" s="2"/>
      <c r="O330" s="2"/>
      <c r="P330" s="2"/>
      <c r="Q330" s="2"/>
      <c r="R330" s="2"/>
    </row>
    <row r="331" spans="3:18" x14ac:dyDescent="0.3">
      <c r="C331" s="3"/>
      <c r="D331" s="2"/>
      <c r="E331" s="2"/>
      <c r="F331" s="2"/>
      <c r="G331" s="4"/>
      <c r="H331" s="2"/>
      <c r="I331" s="2"/>
      <c r="J331" s="2"/>
      <c r="K331" s="2"/>
      <c r="L331" s="2"/>
      <c r="M331" s="2"/>
      <c r="N331" s="2"/>
      <c r="O331" s="2"/>
      <c r="P331" s="2"/>
      <c r="Q331" s="2"/>
      <c r="R331" s="2"/>
    </row>
    <row r="332" spans="3:18" x14ac:dyDescent="0.3">
      <c r="C332" s="3"/>
      <c r="D332" s="2"/>
      <c r="E332" s="2"/>
      <c r="F332" s="2"/>
      <c r="G332" s="4"/>
      <c r="H332" s="2"/>
      <c r="I332" s="2"/>
      <c r="J332" s="2"/>
      <c r="K332" s="2"/>
      <c r="L332" s="2"/>
      <c r="M332" s="2"/>
      <c r="N332" s="2"/>
      <c r="O332" s="2"/>
      <c r="P332" s="2"/>
      <c r="Q332" s="2"/>
      <c r="R332" s="2"/>
    </row>
    <row r="333" spans="3:18" x14ac:dyDescent="0.3">
      <c r="C333" s="3"/>
      <c r="D333" s="2"/>
      <c r="E333" s="2"/>
      <c r="F333" s="2"/>
      <c r="G333" s="4"/>
      <c r="H333" s="2"/>
      <c r="I333" s="2"/>
      <c r="J333" s="2"/>
      <c r="K333" s="2"/>
      <c r="L333" s="2"/>
      <c r="M333" s="2"/>
      <c r="N333" s="2"/>
      <c r="O333" s="2"/>
      <c r="P333" s="2"/>
      <c r="Q333" s="2"/>
      <c r="R333" s="2"/>
    </row>
    <row r="334" spans="3:18" x14ac:dyDescent="0.3">
      <c r="C334" s="3"/>
      <c r="D334" s="2"/>
      <c r="E334" s="2"/>
      <c r="F334" s="2"/>
      <c r="G334" s="4"/>
      <c r="H334" s="2"/>
      <c r="I334" s="2"/>
      <c r="J334" s="2"/>
      <c r="K334" s="2"/>
      <c r="L334" s="2"/>
      <c r="M334" s="2"/>
      <c r="N334" s="2"/>
      <c r="O334" s="2"/>
      <c r="P334" s="2"/>
      <c r="Q334" s="2"/>
      <c r="R334" s="2"/>
    </row>
    <row r="335" spans="3:18" x14ac:dyDescent="0.3">
      <c r="C335" s="3"/>
      <c r="D335" s="2"/>
      <c r="E335" s="2"/>
      <c r="F335" s="2"/>
      <c r="G335" s="4"/>
      <c r="H335" s="2"/>
      <c r="I335" s="2"/>
      <c r="J335" s="2"/>
      <c r="K335" s="2"/>
      <c r="L335" s="2"/>
      <c r="M335" s="2"/>
      <c r="N335" s="2"/>
      <c r="O335" s="2"/>
      <c r="P335" s="2"/>
      <c r="Q335" s="2"/>
      <c r="R335" s="2"/>
    </row>
    <row r="336" spans="3:18" x14ac:dyDescent="0.3">
      <c r="C336" s="3"/>
      <c r="D336" s="2"/>
      <c r="E336" s="2"/>
      <c r="F336" s="2"/>
      <c r="G336" s="4"/>
      <c r="H336" s="2"/>
      <c r="I336" s="2"/>
      <c r="J336" s="2"/>
      <c r="K336" s="2"/>
      <c r="L336" s="2"/>
      <c r="M336" s="2"/>
      <c r="N336" s="2"/>
      <c r="O336" s="2"/>
      <c r="P336" s="2"/>
      <c r="Q336" s="2"/>
      <c r="R336" s="2"/>
    </row>
    <row r="337" spans="3:18" x14ac:dyDescent="0.3">
      <c r="C337" s="3"/>
      <c r="D337" s="2"/>
      <c r="E337" s="2"/>
      <c r="F337" s="2"/>
      <c r="G337" s="4"/>
      <c r="H337" s="2"/>
      <c r="I337" s="2"/>
      <c r="J337" s="2"/>
      <c r="K337" s="2"/>
      <c r="L337" s="2"/>
      <c r="M337" s="2"/>
      <c r="N337" s="2"/>
      <c r="O337" s="2"/>
      <c r="P337" s="2"/>
      <c r="Q337" s="2"/>
      <c r="R337" s="2"/>
    </row>
    <row r="338" spans="3:18" x14ac:dyDescent="0.3">
      <c r="C338" s="3"/>
      <c r="D338" s="2"/>
      <c r="E338" s="2"/>
      <c r="F338" s="2"/>
      <c r="G338" s="4"/>
      <c r="H338" s="2"/>
      <c r="I338" s="2"/>
      <c r="J338" s="2"/>
      <c r="K338" s="2"/>
      <c r="L338" s="2"/>
      <c r="M338" s="2"/>
      <c r="N338" s="2"/>
      <c r="O338" s="2"/>
      <c r="P338" s="2"/>
      <c r="Q338" s="2"/>
      <c r="R338" s="2"/>
    </row>
    <row r="339" spans="3:18" x14ac:dyDescent="0.3">
      <c r="C339" s="3"/>
      <c r="D339" s="2"/>
      <c r="E339" s="2"/>
      <c r="F339" s="2"/>
      <c r="G339" s="4"/>
      <c r="H339" s="2"/>
      <c r="I339" s="2"/>
      <c r="J339" s="2"/>
      <c r="K339" s="2"/>
      <c r="L339" s="2"/>
      <c r="M339" s="2"/>
      <c r="N339" s="2"/>
      <c r="O339" s="2"/>
      <c r="P339" s="2"/>
      <c r="Q339" s="2"/>
      <c r="R339" s="2"/>
    </row>
    <row r="340" spans="3:18" x14ac:dyDescent="0.3">
      <c r="C340" s="3"/>
      <c r="D340" s="2"/>
      <c r="E340" s="2"/>
      <c r="F340" s="2"/>
      <c r="G340" s="4"/>
      <c r="H340" s="2"/>
      <c r="I340" s="2"/>
      <c r="J340" s="2"/>
      <c r="K340" s="2"/>
      <c r="L340" s="2"/>
      <c r="M340" s="2"/>
      <c r="N340" s="2"/>
      <c r="O340" s="2"/>
      <c r="P340" s="2"/>
      <c r="Q340" s="2"/>
      <c r="R340" s="2"/>
    </row>
    <row r="341" spans="3:18" x14ac:dyDescent="0.3">
      <c r="C341" s="3"/>
      <c r="D341" s="2"/>
      <c r="E341" s="2"/>
      <c r="F341" s="2"/>
      <c r="G341" s="4"/>
      <c r="H341" s="2"/>
      <c r="I341" s="2"/>
      <c r="J341" s="2"/>
      <c r="K341" s="2"/>
      <c r="L341" s="2"/>
      <c r="M341" s="2"/>
      <c r="N341" s="2"/>
      <c r="O341" s="2"/>
      <c r="P341" s="2"/>
      <c r="Q341" s="2"/>
      <c r="R341" s="2"/>
    </row>
    <row r="342" spans="3:18" x14ac:dyDescent="0.3">
      <c r="C342" s="3"/>
      <c r="D342" s="2"/>
      <c r="E342" s="2"/>
      <c r="F342" s="2"/>
      <c r="G342" s="4"/>
      <c r="H342" s="2"/>
      <c r="I342" s="2"/>
      <c r="J342" s="2"/>
      <c r="K342" s="2"/>
      <c r="L342" s="2"/>
      <c r="M342" s="2"/>
      <c r="N342" s="2"/>
      <c r="O342" s="2"/>
      <c r="P342" s="2"/>
      <c r="Q342" s="2"/>
      <c r="R342" s="2"/>
    </row>
  </sheetData>
  <mergeCells count="4">
    <mergeCell ref="A1:B1"/>
    <mergeCell ref="C27:C29"/>
    <mergeCell ref="C18:C19"/>
    <mergeCell ref="C20:C22"/>
  </mergeCells>
  <phoneticPr fontId="32" type="noConversion"/>
  <dataValidations count="1">
    <dataValidation type="list" allowBlank="1" showInputMessage="1" showErrorMessage="1" sqref="O9:O37" xr:uid="{CF9406CD-6382-4C45-9DCD-B5E3BEE7808B}">
      <formula1>"Y,N"</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promptTitle="To be completed by the supplier" prompt="_x000a_If you have applied QMM then select your threshold. _x000a__x000a_If you have not applied QMM then please select 'N/A'" xr:uid="{5D6AF082-A80E-3646-8176-52156245B0E6}">
          <x14:formula1>
            <xm:f>'Pick Lists'!$C$2:$C$5</xm:f>
          </x14:formula1>
          <xm:sqref>D6:F6</xm:sqref>
        </x14:dataValidation>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0A5FB46F-FC76-49FE-AF0A-8BDCB473ABCB}">
          <x14:formula1>
            <xm:f>'Pick Lists'!$U$2:$U$12</xm:f>
          </x14:formula1>
          <xm:sqref>C4</xm:sqref>
        </x14:dataValidation>
        <x14:dataValidation type="list" allowBlank="1" showInputMessage="1" showErrorMessage="1" xr:uid="{624F7CF8-F00F-E449-94FD-B29EDAB6D8AD}">
          <x14:formula1>
            <xm:f>'Pick Lists'!$E$2:$E$6</xm:f>
          </x14:formula1>
          <xm:sqref>E12:E15</xm:sqref>
        </x14:dataValidation>
        <x14:dataValidation type="list" allowBlank="1" showInputMessage="1" showErrorMessage="1" xr:uid="{189061EC-2923-44AF-8DEB-50E85FA2EA1D}">
          <x14:formula1>
            <xm:f>'Pick Lists'!$Q$2:$Q$3</xm:f>
          </x14:formula1>
          <xm:sqref>S9:S37 F12:F15</xm:sqref>
        </x14:dataValidation>
        <x14:dataValidation type="list" allowBlank="1" showInputMessage="1" showErrorMessage="1" xr:uid="{2159E25E-4B25-DE43-A45B-64AD1AB1A606}">
          <x14:formula1>
            <xm:f>'Pick Lists'!$A$2:$A$10</xm:f>
          </x14:formula1>
          <xm:sqref>D12:E15</xm:sqref>
        </x14:dataValidation>
        <x14:dataValidation type="list" allowBlank="1" showInputMessage="1" showErrorMessage="1" xr:uid="{EB6A2DE3-5124-584C-94DE-FB123FD72FC1}">
          <x14:formula1>
            <xm:f>'Pick Lists'!$M$2:$M$8</xm:f>
          </x14:formula1>
          <xm:sqref>Q9:Q37</xm:sqref>
        </x14:dataValidation>
        <x14:dataValidation type="list" allowBlank="1" showInputMessage="1" showErrorMessage="1" xr:uid="{F61DC8C0-14CD-2648-8AFA-48809E13C754}">
          <x14:formula1>
            <xm:f>'Pick Lists'!$G$2:$G$7</xm:f>
          </x14:formula1>
          <xm:sqref>H9:H37 M9:M37</xm:sqref>
        </x14:dataValidation>
        <x14:dataValidation type="list" allowBlank="1" showInputMessage="1" showErrorMessage="1" xr:uid="{AAD1A9D4-1B77-E44B-8277-4903665FC531}">
          <x14:formula1>
            <xm:f>'Pick Lists'!$K$2:$K$7</xm:f>
          </x14:formula1>
          <xm:sqref>P9:P37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73"/>
  <sheetViews>
    <sheetView zoomScale="80" zoomScaleNormal="80" workbookViewId="0">
      <selection activeCell="C12" sqref="C12"/>
    </sheetView>
  </sheetViews>
  <sheetFormatPr defaultColWidth="11" defaultRowHeight="15.6" x14ac:dyDescent="0.3"/>
  <cols>
    <col min="1" max="1" width="18.8984375" customWidth="1"/>
    <col min="2" max="2" width="34.5" style="6" customWidth="1"/>
    <col min="3" max="6" width="34.5" customWidth="1"/>
    <col min="8" max="8" width="67" customWidth="1"/>
  </cols>
  <sheetData>
    <row r="1" spans="1:8" x14ac:dyDescent="0.3">
      <c r="A1" s="274" t="s">
        <v>171</v>
      </c>
      <c r="B1" s="274"/>
      <c r="C1" s="274"/>
    </row>
    <row r="2" spans="1:8" ht="30.75" customHeight="1" x14ac:dyDescent="0.3">
      <c r="A2" s="321" t="s">
        <v>172</v>
      </c>
      <c r="B2" s="321"/>
      <c r="C2" s="321"/>
    </row>
    <row r="3" spans="1:8" ht="7.5" customHeight="1" x14ac:dyDescent="0.3">
      <c r="B3"/>
    </row>
    <row r="4" spans="1:8" ht="32.25" customHeight="1" x14ac:dyDescent="0.3">
      <c r="A4" s="321" t="s">
        <v>173</v>
      </c>
      <c r="B4" s="321"/>
      <c r="C4" s="321"/>
    </row>
    <row r="5" spans="1:8" ht="7.5" customHeight="1" x14ac:dyDescent="0.3">
      <c r="A5" s="6"/>
      <c r="C5" s="6"/>
    </row>
    <row r="6" spans="1:8" x14ac:dyDescent="0.3">
      <c r="A6" s="322" t="s">
        <v>174</v>
      </c>
      <c r="B6" s="322"/>
      <c r="C6" s="322"/>
    </row>
    <row r="7" spans="1:8" x14ac:dyDescent="0.3">
      <c r="C7" s="6"/>
    </row>
    <row r="8" spans="1:8" ht="33.9" customHeight="1" x14ac:dyDescent="0.3">
      <c r="A8" s="326" t="s">
        <v>175</v>
      </c>
      <c r="B8" s="326"/>
      <c r="C8" s="326"/>
      <c r="D8" s="326"/>
    </row>
    <row r="9" spans="1:8" x14ac:dyDescent="0.3">
      <c r="A9" s="42"/>
      <c r="B9" s="42"/>
      <c r="C9" s="42"/>
      <c r="D9" s="42"/>
    </row>
    <row r="10" spans="1:8" ht="16.2" thickBot="1" x14ac:dyDescent="0.35"/>
    <row r="11" spans="1:8" s="32" customFormat="1" x14ac:dyDescent="0.3">
      <c r="A11" s="96"/>
      <c r="B11" s="97" t="s">
        <v>176</v>
      </c>
      <c r="C11" s="98" t="s">
        <v>177</v>
      </c>
      <c r="D11" s="98" t="s">
        <v>178</v>
      </c>
      <c r="E11" s="98" t="s">
        <v>179</v>
      </c>
      <c r="F11" s="99" t="s">
        <v>180</v>
      </c>
    </row>
    <row r="12" spans="1:8" ht="71.25" customHeight="1" x14ac:dyDescent="0.3">
      <c r="A12" s="323" t="s">
        <v>137</v>
      </c>
      <c r="B12" s="141" t="s">
        <v>181</v>
      </c>
      <c r="C12" s="44" t="s">
        <v>182</v>
      </c>
      <c r="D12" s="141" t="s">
        <v>183</v>
      </c>
      <c r="E12" s="45" t="s">
        <v>184</v>
      </c>
      <c r="F12" s="146" t="s">
        <v>185</v>
      </c>
      <c r="G12" s="196"/>
      <c r="H12" s="101" t="s">
        <v>186</v>
      </c>
    </row>
    <row r="13" spans="1:8" ht="15.9" customHeight="1" x14ac:dyDescent="0.3">
      <c r="A13" s="324"/>
      <c r="B13" s="142"/>
      <c r="C13" s="47"/>
      <c r="D13" s="144"/>
      <c r="E13" s="48"/>
      <c r="F13" s="147"/>
      <c r="G13" s="196"/>
      <c r="H13" s="196"/>
    </row>
    <row r="14" spans="1:8" ht="28.2" x14ac:dyDescent="0.3">
      <c r="A14" s="324"/>
      <c r="B14" s="143" t="s">
        <v>187</v>
      </c>
      <c r="C14" s="49" t="s">
        <v>188</v>
      </c>
      <c r="D14" s="143" t="s">
        <v>189</v>
      </c>
      <c r="E14" s="50" t="s">
        <v>190</v>
      </c>
      <c r="F14" s="148" t="s">
        <v>191</v>
      </c>
      <c r="G14" s="196"/>
      <c r="H14" s="196" t="s">
        <v>192</v>
      </c>
    </row>
    <row r="15" spans="1:8" x14ac:dyDescent="0.3">
      <c r="A15" s="324"/>
      <c r="B15" s="142"/>
      <c r="C15" s="47"/>
      <c r="D15" s="144"/>
      <c r="E15" s="48"/>
      <c r="F15" s="147"/>
      <c r="G15" s="196"/>
      <c r="H15" s="196"/>
    </row>
    <row r="16" spans="1:8" ht="28.2" x14ac:dyDescent="0.3">
      <c r="A16" s="324"/>
      <c r="B16" s="143" t="s">
        <v>193</v>
      </c>
      <c r="C16" s="49" t="s">
        <v>194</v>
      </c>
      <c r="D16" s="145" t="s">
        <v>195</v>
      </c>
      <c r="E16" s="52" t="s">
        <v>196</v>
      </c>
      <c r="F16" s="149" t="s">
        <v>197</v>
      </c>
      <c r="G16" s="196"/>
      <c r="H16" s="196" t="s">
        <v>198</v>
      </c>
    </row>
    <row r="17" spans="1:9" x14ac:dyDescent="0.3">
      <c r="A17" s="325"/>
      <c r="B17" s="142"/>
      <c r="C17" s="103"/>
      <c r="D17" s="144"/>
      <c r="E17" s="48"/>
      <c r="F17" s="147"/>
      <c r="G17" s="196"/>
      <c r="H17" s="196"/>
    </row>
    <row r="18" spans="1:9" ht="111" customHeight="1" x14ac:dyDescent="0.3">
      <c r="A18" s="330" t="s">
        <v>146</v>
      </c>
      <c r="B18" s="53" t="s">
        <v>199</v>
      </c>
      <c r="C18" s="150" t="s">
        <v>200</v>
      </c>
      <c r="D18" s="53" t="s">
        <v>201</v>
      </c>
      <c r="E18" s="150" t="s">
        <v>202</v>
      </c>
      <c r="F18" s="100" t="s">
        <v>203</v>
      </c>
      <c r="G18" s="196"/>
      <c r="H18" s="196" t="s">
        <v>204</v>
      </c>
      <c r="I18" s="6"/>
    </row>
    <row r="19" spans="1:9" ht="21.75" customHeight="1" x14ac:dyDescent="0.3">
      <c r="A19" s="319"/>
      <c r="B19" s="54"/>
      <c r="C19" s="151"/>
      <c r="D19" s="54"/>
      <c r="E19" s="151"/>
      <c r="F19" s="104"/>
      <c r="G19" s="196"/>
      <c r="H19" s="196"/>
      <c r="I19" s="6"/>
    </row>
    <row r="20" spans="1:9" ht="74.25" customHeight="1" x14ac:dyDescent="0.3">
      <c r="A20" s="319"/>
      <c r="B20" s="49" t="s">
        <v>205</v>
      </c>
      <c r="C20" s="143" t="s">
        <v>206</v>
      </c>
      <c r="D20" s="49" t="s">
        <v>207</v>
      </c>
      <c r="E20" s="154" t="s">
        <v>208</v>
      </c>
      <c r="F20" s="105" t="s">
        <v>209</v>
      </c>
      <c r="G20" s="196"/>
      <c r="H20" s="196" t="s">
        <v>204</v>
      </c>
      <c r="I20" s="6"/>
    </row>
    <row r="21" spans="1:9" x14ac:dyDescent="0.3">
      <c r="A21" s="319"/>
      <c r="B21" s="54"/>
      <c r="C21" s="151"/>
      <c r="D21" s="54"/>
      <c r="E21" s="155"/>
      <c r="F21" s="106"/>
      <c r="G21" s="196"/>
      <c r="H21" s="196"/>
      <c r="I21" s="6"/>
    </row>
    <row r="22" spans="1:9" ht="28.2" x14ac:dyDescent="0.3">
      <c r="A22" s="319"/>
      <c r="B22" s="49" t="s">
        <v>187</v>
      </c>
      <c r="C22" s="143" t="s">
        <v>188</v>
      </c>
      <c r="D22" s="49" t="s">
        <v>189</v>
      </c>
      <c r="E22" s="143" t="s">
        <v>190</v>
      </c>
      <c r="F22" s="107" t="s">
        <v>191</v>
      </c>
      <c r="G22" s="196"/>
      <c r="H22" s="196" t="s">
        <v>192</v>
      </c>
    </row>
    <row r="23" spans="1:9" x14ac:dyDescent="0.3">
      <c r="A23" s="319"/>
      <c r="B23" s="49"/>
      <c r="C23" s="143"/>
      <c r="D23" s="49"/>
      <c r="E23" s="143"/>
      <c r="F23" s="107"/>
      <c r="G23" s="196"/>
      <c r="H23" s="196"/>
    </row>
    <row r="24" spans="1:9" ht="32.25" customHeight="1" x14ac:dyDescent="0.3">
      <c r="A24" s="319"/>
      <c r="B24" s="54" t="s">
        <v>210</v>
      </c>
      <c r="C24" s="151" t="s">
        <v>211</v>
      </c>
      <c r="D24" s="54" t="s">
        <v>212</v>
      </c>
      <c r="E24" s="151" t="s">
        <v>213</v>
      </c>
      <c r="F24" s="104" t="s">
        <v>214</v>
      </c>
      <c r="G24" s="196"/>
      <c r="H24" s="196" t="s">
        <v>215</v>
      </c>
      <c r="I24" s="6"/>
    </row>
    <row r="25" spans="1:9" x14ac:dyDescent="0.3">
      <c r="A25" s="319"/>
      <c r="B25" s="55"/>
      <c r="C25" s="152"/>
      <c r="D25" s="56"/>
      <c r="E25" s="152"/>
      <c r="F25" s="104"/>
      <c r="G25" s="196"/>
      <c r="H25" s="196"/>
      <c r="I25" s="6"/>
    </row>
    <row r="26" spans="1:9" ht="28.2" x14ac:dyDescent="0.3">
      <c r="A26" s="319"/>
      <c r="B26" s="49" t="s">
        <v>193</v>
      </c>
      <c r="C26" s="143" t="s">
        <v>194</v>
      </c>
      <c r="D26" s="51" t="s">
        <v>195</v>
      </c>
      <c r="E26" s="156" t="s">
        <v>196</v>
      </c>
      <c r="F26" s="102" t="s">
        <v>197</v>
      </c>
      <c r="G26" s="196"/>
      <c r="H26" s="196" t="s">
        <v>198</v>
      </c>
    </row>
    <row r="27" spans="1:9" x14ac:dyDescent="0.3">
      <c r="A27" s="331"/>
      <c r="B27" s="57"/>
      <c r="C27" s="153"/>
      <c r="D27" s="57"/>
      <c r="E27" s="153"/>
      <c r="F27" s="108"/>
      <c r="G27" s="196"/>
      <c r="H27" s="196"/>
      <c r="I27" s="6"/>
    </row>
    <row r="28" spans="1:9" ht="83.4" x14ac:dyDescent="0.3">
      <c r="A28" s="319" t="s">
        <v>133</v>
      </c>
      <c r="B28" s="157" t="s">
        <v>216</v>
      </c>
      <c r="C28" s="109" t="s">
        <v>217</v>
      </c>
      <c r="D28" s="157" t="s">
        <v>218</v>
      </c>
      <c r="E28" s="109" t="s">
        <v>219</v>
      </c>
      <c r="F28" s="161" t="s">
        <v>220</v>
      </c>
      <c r="G28" s="196"/>
      <c r="H28" s="196" t="s">
        <v>221</v>
      </c>
    </row>
    <row r="29" spans="1:9" x14ac:dyDescent="0.3">
      <c r="A29" s="319"/>
      <c r="B29" s="155"/>
      <c r="C29" s="110"/>
      <c r="D29" s="160"/>
      <c r="E29" s="110"/>
      <c r="F29" s="162"/>
      <c r="G29" s="196"/>
      <c r="H29" s="196"/>
    </row>
    <row r="30" spans="1:9" ht="28.2" x14ac:dyDescent="0.3">
      <c r="A30" s="319"/>
      <c r="B30" s="158" t="s">
        <v>187</v>
      </c>
      <c r="C30" s="112" t="s">
        <v>188</v>
      </c>
      <c r="D30" s="158" t="s">
        <v>189</v>
      </c>
      <c r="E30" s="112" t="s">
        <v>190</v>
      </c>
      <c r="F30" s="163" t="s">
        <v>191</v>
      </c>
      <c r="G30" s="196"/>
      <c r="H30" s="196" t="s">
        <v>192</v>
      </c>
    </row>
    <row r="31" spans="1:9" x14ac:dyDescent="0.3">
      <c r="A31" s="319"/>
      <c r="B31" s="155"/>
      <c r="C31" s="110"/>
      <c r="D31" s="160"/>
      <c r="E31" s="110"/>
      <c r="F31" s="162"/>
      <c r="G31" s="196"/>
      <c r="H31" s="196"/>
    </row>
    <row r="32" spans="1:9" ht="28.2" x14ac:dyDescent="0.3">
      <c r="A32" s="319"/>
      <c r="B32" s="158" t="s">
        <v>193</v>
      </c>
      <c r="C32" s="49" t="s">
        <v>194</v>
      </c>
      <c r="D32" s="145" t="s">
        <v>195</v>
      </c>
      <c r="E32" s="52" t="s">
        <v>196</v>
      </c>
      <c r="F32" s="149" t="s">
        <v>197</v>
      </c>
      <c r="G32" s="196"/>
      <c r="H32" s="196" t="s">
        <v>198</v>
      </c>
    </row>
    <row r="33" spans="1:8" x14ac:dyDescent="0.3">
      <c r="A33" s="319"/>
      <c r="B33" s="159"/>
      <c r="C33" s="109"/>
      <c r="D33" s="157"/>
      <c r="E33" s="109"/>
      <c r="F33" s="161"/>
      <c r="G33" s="196"/>
      <c r="H33" s="196"/>
    </row>
    <row r="34" spans="1:8" ht="15.75" customHeight="1" x14ac:dyDescent="0.3">
      <c r="A34" s="332" t="s">
        <v>222</v>
      </c>
      <c r="B34" s="62"/>
      <c r="C34" s="164"/>
      <c r="D34" s="63"/>
      <c r="E34" s="164"/>
      <c r="F34" s="113"/>
      <c r="G34" s="196"/>
      <c r="H34" s="327" t="s">
        <v>223</v>
      </c>
    </row>
    <row r="35" spans="1:8" ht="60.6" x14ac:dyDescent="0.3">
      <c r="A35" s="333"/>
      <c r="B35" s="46" t="s">
        <v>224</v>
      </c>
      <c r="C35" s="142" t="s">
        <v>225</v>
      </c>
      <c r="D35" s="46" t="s">
        <v>226</v>
      </c>
      <c r="E35" s="144" t="s">
        <v>227</v>
      </c>
      <c r="F35" s="114" t="s">
        <v>228</v>
      </c>
      <c r="G35" s="196"/>
      <c r="H35" s="327"/>
    </row>
    <row r="36" spans="1:8" x14ac:dyDescent="0.3">
      <c r="A36" s="333"/>
      <c r="B36" s="46"/>
      <c r="C36" s="144"/>
      <c r="D36" s="47"/>
      <c r="E36" s="144"/>
      <c r="F36" s="114"/>
      <c r="G36" s="196"/>
      <c r="H36" s="327"/>
    </row>
    <row r="37" spans="1:8" ht="105.6" x14ac:dyDescent="0.3">
      <c r="A37" s="333"/>
      <c r="B37" s="46"/>
      <c r="C37" s="142" t="s">
        <v>229</v>
      </c>
      <c r="D37" s="47" t="s">
        <v>230</v>
      </c>
      <c r="E37" s="142" t="s">
        <v>231</v>
      </c>
      <c r="F37" s="115" t="s">
        <v>232</v>
      </c>
      <c r="G37" s="196"/>
      <c r="H37" s="327"/>
    </row>
    <row r="38" spans="1:8" x14ac:dyDescent="0.3">
      <c r="A38" s="333"/>
      <c r="B38" s="46"/>
      <c r="C38" s="144"/>
      <c r="D38" s="47"/>
      <c r="E38" s="144"/>
      <c r="F38" s="114"/>
      <c r="G38" s="196"/>
      <c r="H38" s="327"/>
    </row>
    <row r="39" spans="1:8" ht="45.6" x14ac:dyDescent="0.3">
      <c r="A39" s="333"/>
      <c r="B39" s="46"/>
      <c r="C39" s="142" t="s">
        <v>233</v>
      </c>
      <c r="D39" s="46" t="s">
        <v>234</v>
      </c>
      <c r="E39" s="142" t="s">
        <v>235</v>
      </c>
      <c r="F39" s="114"/>
      <c r="G39" s="196"/>
      <c r="H39" s="327"/>
    </row>
    <row r="40" spans="1:8" x14ac:dyDescent="0.3">
      <c r="A40" s="333"/>
      <c r="B40" s="46"/>
      <c r="C40" s="142"/>
      <c r="D40" s="47"/>
      <c r="E40" s="142"/>
      <c r="F40" s="114"/>
      <c r="G40" s="196"/>
      <c r="H40" s="327"/>
    </row>
    <row r="41" spans="1:8" ht="30.6" x14ac:dyDescent="0.3">
      <c r="A41" s="333"/>
      <c r="B41" s="46"/>
      <c r="C41" s="142" t="s">
        <v>236</v>
      </c>
      <c r="D41" s="46" t="s">
        <v>237</v>
      </c>
      <c r="E41" s="142" t="s">
        <v>238</v>
      </c>
      <c r="F41" s="114"/>
      <c r="G41" s="196"/>
      <c r="H41" s="327"/>
    </row>
    <row r="42" spans="1:8" x14ac:dyDescent="0.3">
      <c r="A42" s="333"/>
      <c r="B42" s="46"/>
      <c r="C42" s="142"/>
      <c r="D42" s="47"/>
      <c r="E42" s="142"/>
      <c r="F42" s="114"/>
      <c r="G42" s="196"/>
      <c r="H42" s="327"/>
    </row>
    <row r="43" spans="1:8" ht="83.4" x14ac:dyDescent="0.3">
      <c r="A43" s="315" t="s">
        <v>239</v>
      </c>
      <c r="B43" s="165" t="s">
        <v>240</v>
      </c>
      <c r="C43" s="53" t="s">
        <v>241</v>
      </c>
      <c r="D43" s="141" t="s">
        <v>242</v>
      </c>
      <c r="E43" s="44" t="s">
        <v>243</v>
      </c>
      <c r="F43" s="170" t="s">
        <v>244</v>
      </c>
      <c r="G43" s="196"/>
      <c r="H43" s="196" t="s">
        <v>245</v>
      </c>
    </row>
    <row r="44" spans="1:8" x14ac:dyDescent="0.3">
      <c r="A44" s="316"/>
      <c r="B44" s="166"/>
      <c r="C44" s="47"/>
      <c r="D44" s="144"/>
      <c r="E44" s="47"/>
      <c r="F44" s="171"/>
      <c r="G44" s="196"/>
      <c r="H44" s="196"/>
    </row>
    <row r="45" spans="1:8" ht="28.2" x14ac:dyDescent="0.3">
      <c r="A45" s="316"/>
      <c r="B45" s="167" t="s">
        <v>187</v>
      </c>
      <c r="C45" s="49" t="s">
        <v>188</v>
      </c>
      <c r="D45" s="143" t="s">
        <v>189</v>
      </c>
      <c r="E45" s="49" t="s">
        <v>190</v>
      </c>
      <c r="F45" s="163" t="s">
        <v>191</v>
      </c>
      <c r="G45" s="196"/>
      <c r="H45" s="196" t="s">
        <v>192</v>
      </c>
    </row>
    <row r="46" spans="1:8" x14ac:dyDescent="0.3">
      <c r="A46" s="316"/>
      <c r="B46" s="166"/>
      <c r="C46" s="47"/>
      <c r="D46" s="144"/>
      <c r="E46" s="47"/>
      <c r="F46" s="171"/>
      <c r="G46" s="196"/>
      <c r="H46" s="196"/>
    </row>
    <row r="47" spans="1:8" ht="28.2" x14ac:dyDescent="0.3">
      <c r="A47" s="316"/>
      <c r="B47" s="167" t="s">
        <v>193</v>
      </c>
      <c r="C47" s="49" t="s">
        <v>194</v>
      </c>
      <c r="D47" s="145" t="s">
        <v>195</v>
      </c>
      <c r="E47" s="52" t="s">
        <v>196</v>
      </c>
      <c r="F47" s="149" t="s">
        <v>197</v>
      </c>
      <c r="G47" s="196"/>
      <c r="H47" s="196" t="s">
        <v>198</v>
      </c>
    </row>
    <row r="48" spans="1:8" x14ac:dyDescent="0.3">
      <c r="A48" s="328"/>
      <c r="B48" s="168"/>
      <c r="C48" s="57"/>
      <c r="D48" s="169"/>
      <c r="E48" s="64"/>
      <c r="F48" s="172"/>
      <c r="G48" s="196"/>
      <c r="H48" s="196"/>
    </row>
    <row r="49" spans="1:8" ht="83.4" x14ac:dyDescent="0.3">
      <c r="A49" s="329" t="s">
        <v>246</v>
      </c>
      <c r="B49" s="50" t="s">
        <v>247</v>
      </c>
      <c r="C49" s="167" t="s">
        <v>248</v>
      </c>
      <c r="D49" s="50" t="s">
        <v>249</v>
      </c>
      <c r="E49" s="167" t="s">
        <v>250</v>
      </c>
      <c r="F49" s="107" t="s">
        <v>251</v>
      </c>
      <c r="G49" s="196"/>
      <c r="H49" s="196" t="s">
        <v>221</v>
      </c>
    </row>
    <row r="50" spans="1:8" x14ac:dyDescent="0.3">
      <c r="A50" s="319"/>
      <c r="B50" s="58"/>
      <c r="C50" s="173"/>
      <c r="D50" s="59"/>
      <c r="E50" s="173"/>
      <c r="F50" s="111"/>
      <c r="G50" s="196"/>
      <c r="H50" s="196"/>
    </row>
    <row r="51" spans="1:8" ht="28.2" x14ac:dyDescent="0.3">
      <c r="A51" s="319"/>
      <c r="B51" s="50" t="s">
        <v>187</v>
      </c>
      <c r="C51" s="167" t="s">
        <v>188</v>
      </c>
      <c r="D51" s="50" t="s">
        <v>189</v>
      </c>
      <c r="E51" s="167" t="s">
        <v>190</v>
      </c>
      <c r="F51" s="107" t="s">
        <v>191</v>
      </c>
      <c r="G51" s="196"/>
      <c r="H51" s="196" t="s">
        <v>192</v>
      </c>
    </row>
    <row r="52" spans="1:8" x14ac:dyDescent="0.3">
      <c r="A52" s="319"/>
      <c r="B52" s="58"/>
      <c r="C52" s="173"/>
      <c r="D52" s="59"/>
      <c r="E52" s="173"/>
      <c r="F52" s="111"/>
      <c r="G52" s="196"/>
      <c r="H52" s="196"/>
    </row>
    <row r="53" spans="1:8" ht="28.2" x14ac:dyDescent="0.3">
      <c r="A53" s="319"/>
      <c r="B53" s="50" t="s">
        <v>193</v>
      </c>
      <c r="C53" s="143" t="s">
        <v>194</v>
      </c>
      <c r="D53" s="51" t="s">
        <v>195</v>
      </c>
      <c r="E53" s="156" t="s">
        <v>196</v>
      </c>
      <c r="F53" s="102" t="s">
        <v>197</v>
      </c>
      <c r="G53" s="196"/>
      <c r="H53" s="196" t="s">
        <v>198</v>
      </c>
    </row>
    <row r="54" spans="1:8" ht="15" customHeight="1" x14ac:dyDescent="0.3">
      <c r="A54" s="319"/>
      <c r="B54" s="60"/>
      <c r="C54" s="174"/>
      <c r="D54" s="61"/>
      <c r="E54" s="174"/>
      <c r="F54" s="104"/>
      <c r="G54" s="196"/>
      <c r="H54" s="196"/>
    </row>
    <row r="55" spans="1:8" ht="84.9" customHeight="1" x14ac:dyDescent="0.3">
      <c r="A55" s="330" t="s">
        <v>135</v>
      </c>
      <c r="B55" s="175" t="s">
        <v>252</v>
      </c>
      <c r="C55" s="116" t="s">
        <v>253</v>
      </c>
      <c r="D55" s="180" t="s">
        <v>254</v>
      </c>
      <c r="E55" s="116" t="s">
        <v>255</v>
      </c>
      <c r="F55" s="182" t="s">
        <v>256</v>
      </c>
      <c r="G55" s="196"/>
      <c r="H55" s="196" t="s">
        <v>257</v>
      </c>
    </row>
    <row r="56" spans="1:8" ht="24" customHeight="1" x14ac:dyDescent="0.3">
      <c r="A56" s="319"/>
      <c r="B56" s="176"/>
      <c r="C56" s="117"/>
      <c r="D56" s="174"/>
      <c r="E56" s="117"/>
      <c r="F56" s="183"/>
      <c r="G56" s="196"/>
      <c r="H56" s="196"/>
    </row>
    <row r="57" spans="1:8" ht="69.599999999999994" x14ac:dyDescent="0.3">
      <c r="A57" s="319"/>
      <c r="B57" s="177" t="s">
        <v>258</v>
      </c>
      <c r="C57" s="118" t="s">
        <v>259</v>
      </c>
      <c r="D57" s="167" t="s">
        <v>260</v>
      </c>
      <c r="E57" s="117" t="s">
        <v>261</v>
      </c>
      <c r="F57" s="183" t="s">
        <v>262</v>
      </c>
      <c r="G57" s="196"/>
      <c r="H57" s="196" t="s">
        <v>263</v>
      </c>
    </row>
    <row r="58" spans="1:8" ht="24" customHeight="1" x14ac:dyDescent="0.3">
      <c r="A58" s="319"/>
      <c r="B58" s="176"/>
      <c r="C58" s="117"/>
      <c r="D58" s="174"/>
      <c r="E58" s="119"/>
      <c r="F58" s="184"/>
      <c r="G58" s="196"/>
      <c r="H58" s="196"/>
    </row>
    <row r="59" spans="1:8" ht="75.900000000000006" customHeight="1" x14ac:dyDescent="0.3">
      <c r="A59" s="319"/>
      <c r="B59" s="177" t="s">
        <v>264</v>
      </c>
      <c r="C59" s="118" t="s">
        <v>265</v>
      </c>
      <c r="D59" s="167" t="s">
        <v>266</v>
      </c>
      <c r="E59" s="118" t="s">
        <v>267</v>
      </c>
      <c r="F59" s="148" t="s">
        <v>268</v>
      </c>
      <c r="G59" s="196"/>
      <c r="H59" s="196" t="s">
        <v>269</v>
      </c>
    </row>
    <row r="60" spans="1:8" ht="24.75" customHeight="1" x14ac:dyDescent="0.3">
      <c r="A60" s="319"/>
      <c r="B60" s="176"/>
      <c r="C60" s="117"/>
      <c r="D60" s="174"/>
      <c r="E60" s="117"/>
      <c r="F60" s="183"/>
      <c r="G60" s="196"/>
      <c r="H60" s="196"/>
    </row>
    <row r="61" spans="1:8" ht="36" customHeight="1" x14ac:dyDescent="0.3">
      <c r="A61" s="319"/>
      <c r="B61" s="177" t="s">
        <v>187</v>
      </c>
      <c r="C61" s="118" t="s">
        <v>188</v>
      </c>
      <c r="D61" s="167" t="s">
        <v>189</v>
      </c>
      <c r="E61" s="118" t="s">
        <v>190</v>
      </c>
      <c r="F61" s="148" t="s">
        <v>191</v>
      </c>
      <c r="G61" s="196"/>
      <c r="H61" s="196" t="s">
        <v>192</v>
      </c>
    </row>
    <row r="62" spans="1:8" ht="24.75" customHeight="1" x14ac:dyDescent="0.3">
      <c r="A62" s="319"/>
      <c r="B62" s="178"/>
      <c r="C62" s="120"/>
      <c r="D62" s="173"/>
      <c r="E62" s="120"/>
      <c r="F62" s="185"/>
      <c r="G62" s="196"/>
      <c r="H62" s="196"/>
    </row>
    <row r="63" spans="1:8" ht="39" customHeight="1" x14ac:dyDescent="0.3">
      <c r="A63" s="319"/>
      <c r="B63" s="177" t="s">
        <v>193</v>
      </c>
      <c r="C63" s="49" t="s">
        <v>194</v>
      </c>
      <c r="D63" s="145" t="s">
        <v>195</v>
      </c>
      <c r="E63" s="52" t="s">
        <v>196</v>
      </c>
      <c r="F63" s="149" t="s">
        <v>197</v>
      </c>
      <c r="G63" s="196"/>
      <c r="H63" s="196" t="s">
        <v>198</v>
      </c>
    </row>
    <row r="64" spans="1:8" ht="23.25" customHeight="1" x14ac:dyDescent="0.3">
      <c r="A64" s="319"/>
      <c r="B64" s="179"/>
      <c r="C64" s="121"/>
      <c r="D64" s="181"/>
      <c r="E64" s="121"/>
      <c r="F64" s="186"/>
      <c r="G64" s="196"/>
      <c r="H64" s="196"/>
    </row>
    <row r="65" spans="1:8" ht="97.2" x14ac:dyDescent="0.3">
      <c r="A65" s="318" t="s">
        <v>145</v>
      </c>
      <c r="B65" s="118" t="s">
        <v>270</v>
      </c>
      <c r="C65" s="167" t="s">
        <v>271</v>
      </c>
      <c r="D65" s="118" t="s">
        <v>272</v>
      </c>
      <c r="E65" s="174" t="s">
        <v>273</v>
      </c>
      <c r="F65" s="105" t="s">
        <v>274</v>
      </c>
      <c r="H65" s="196" t="s">
        <v>245</v>
      </c>
    </row>
    <row r="66" spans="1:8" x14ac:dyDescent="0.3">
      <c r="A66" s="319"/>
      <c r="B66" s="122"/>
      <c r="C66" s="187"/>
      <c r="D66" s="123"/>
      <c r="E66" s="189"/>
      <c r="F66" s="124"/>
    </row>
    <row r="67" spans="1:8" ht="28.2" x14ac:dyDescent="0.3">
      <c r="A67" s="319"/>
      <c r="B67" s="118" t="s">
        <v>187</v>
      </c>
      <c r="C67" s="167" t="s">
        <v>188</v>
      </c>
      <c r="D67" s="118" t="s">
        <v>189</v>
      </c>
      <c r="E67" s="167" t="s">
        <v>190</v>
      </c>
      <c r="F67" s="125" t="s">
        <v>191</v>
      </c>
      <c r="H67" s="196" t="s">
        <v>192</v>
      </c>
    </row>
    <row r="68" spans="1:8" x14ac:dyDescent="0.3">
      <c r="A68" s="319"/>
      <c r="B68" s="122"/>
      <c r="C68" s="187"/>
      <c r="D68" s="123"/>
      <c r="E68" s="187"/>
      <c r="F68" s="126"/>
      <c r="H68" s="196"/>
    </row>
    <row r="69" spans="1:8" ht="28.2" x14ac:dyDescent="0.3">
      <c r="A69" s="319"/>
      <c r="B69" s="118" t="s">
        <v>193</v>
      </c>
      <c r="C69" s="143" t="s">
        <v>194</v>
      </c>
      <c r="D69" s="51" t="s">
        <v>195</v>
      </c>
      <c r="E69" s="156" t="s">
        <v>196</v>
      </c>
      <c r="F69" s="102" t="s">
        <v>197</v>
      </c>
      <c r="H69" s="196" t="s">
        <v>198</v>
      </c>
    </row>
    <row r="70" spans="1:8" ht="16.2" thickBot="1" x14ac:dyDescent="0.35">
      <c r="A70" s="320"/>
      <c r="B70" s="127"/>
      <c r="C70" s="188"/>
      <c r="D70" s="128"/>
      <c r="E70" s="188"/>
      <c r="F70" s="129"/>
    </row>
    <row r="71" spans="1:8" ht="82.8" x14ac:dyDescent="0.3">
      <c r="A71" s="315" t="s">
        <v>140</v>
      </c>
      <c r="B71" s="226" t="s">
        <v>328</v>
      </c>
      <c r="C71" s="227" t="s">
        <v>329</v>
      </c>
      <c r="D71" s="228" t="s">
        <v>330</v>
      </c>
      <c r="E71" s="227" t="s">
        <v>331</v>
      </c>
      <c r="F71" s="229" t="s">
        <v>332</v>
      </c>
    </row>
    <row r="72" spans="1:8" x14ac:dyDescent="0.3">
      <c r="A72" s="316"/>
      <c r="B72" s="226"/>
      <c r="C72" s="227"/>
      <c r="D72" s="228"/>
      <c r="E72" s="227"/>
      <c r="F72" s="229"/>
    </row>
    <row r="73" spans="1:8" ht="16.2" thickBot="1" x14ac:dyDescent="0.35">
      <c r="A73" s="317"/>
      <c r="B73" s="230"/>
      <c r="C73" s="231"/>
      <c r="D73" s="232"/>
      <c r="E73" s="231"/>
      <c r="F73" s="233"/>
    </row>
  </sheetData>
  <mergeCells count="15">
    <mergeCell ref="H34:H42"/>
    <mergeCell ref="A43:A48"/>
    <mergeCell ref="A49:A54"/>
    <mergeCell ref="A55:A64"/>
    <mergeCell ref="A18:A27"/>
    <mergeCell ref="A28:A33"/>
    <mergeCell ref="A34:A42"/>
    <mergeCell ref="A71:A73"/>
    <mergeCell ref="A65:A70"/>
    <mergeCell ref="A1:C1"/>
    <mergeCell ref="A2:C2"/>
    <mergeCell ref="A4:C4"/>
    <mergeCell ref="A6:C6"/>
    <mergeCell ref="A12:A17"/>
    <mergeCell ref="A8:D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3"/>
  <sheetViews>
    <sheetView topLeftCell="A13" workbookViewId="0">
      <selection activeCell="B2" sqref="B2"/>
    </sheetView>
  </sheetViews>
  <sheetFormatPr defaultColWidth="8.8984375" defaultRowHeight="15.6" x14ac:dyDescent="0.3"/>
  <cols>
    <col min="1" max="1" width="19.5" bestFit="1" customWidth="1"/>
    <col min="2" max="2" width="5.3984375" bestFit="1" customWidth="1"/>
    <col min="3" max="3" width="8" bestFit="1" customWidth="1"/>
    <col min="4" max="4" width="23.5" bestFit="1" customWidth="1"/>
  </cols>
  <sheetData>
    <row r="1" spans="1:3" ht="16.2" thickBot="1" x14ac:dyDescent="0.35">
      <c r="A1" s="43" t="s">
        <v>156</v>
      </c>
      <c r="B1" s="131">
        <f>COUNTA('Risk Log'!C:C)-6</f>
        <v>23</v>
      </c>
      <c r="C1" s="132"/>
    </row>
    <row r="2" spans="1:3" x14ac:dyDescent="0.3">
      <c r="A2" s="201" t="s">
        <v>157</v>
      </c>
      <c r="B2" s="202"/>
      <c r="C2" s="133"/>
    </row>
    <row r="3" spans="1:3" x14ac:dyDescent="0.3">
      <c r="A3" s="74">
        <v>5</v>
      </c>
      <c r="B3">
        <f>COUNTIF('Risk Log'!E:E,A3)</f>
        <v>9</v>
      </c>
      <c r="C3" s="134"/>
    </row>
    <row r="4" spans="1:3" x14ac:dyDescent="0.3">
      <c r="A4" s="74">
        <v>4</v>
      </c>
      <c r="B4">
        <f>COUNTIF('Risk Log'!E:E,A4)</f>
        <v>5</v>
      </c>
      <c r="C4" s="134"/>
    </row>
    <row r="5" spans="1:3" x14ac:dyDescent="0.3">
      <c r="A5" s="74">
        <v>3</v>
      </c>
      <c r="B5">
        <f>COUNTIF('Risk Log'!E:E,A5)</f>
        <v>9</v>
      </c>
      <c r="C5" s="134"/>
    </row>
    <row r="6" spans="1:3" x14ac:dyDescent="0.3">
      <c r="A6" s="74">
        <v>2</v>
      </c>
      <c r="B6">
        <f>COUNTIF('Risk Log'!E:E,A6)</f>
        <v>4</v>
      </c>
      <c r="C6" s="134"/>
    </row>
    <row r="7" spans="1:3" x14ac:dyDescent="0.3">
      <c r="A7" s="74">
        <v>1</v>
      </c>
      <c r="B7">
        <f>COUNTIF('Risk Log'!E:E,A7)</f>
        <v>2</v>
      </c>
      <c r="C7" s="134"/>
    </row>
    <row r="8" spans="1:3" ht="16.2" thickBot="1" x14ac:dyDescent="0.35">
      <c r="A8" s="75" t="s">
        <v>158</v>
      </c>
      <c r="B8" s="77">
        <f>B1-(SUM(B3:B7))</f>
        <v>-6</v>
      </c>
      <c r="C8" s="135"/>
    </row>
    <row r="9" spans="1:3" x14ac:dyDescent="0.3">
      <c r="A9" s="334" t="s">
        <v>159</v>
      </c>
      <c r="B9" s="335"/>
      <c r="C9" s="133"/>
    </row>
    <row r="10" spans="1:3" x14ac:dyDescent="0.3">
      <c r="A10" s="74" t="s">
        <v>129</v>
      </c>
      <c r="B10" s="190">
        <f>COUNTIF('Risk Log'!D:D,A10)</f>
        <v>5</v>
      </c>
      <c r="C10" s="134"/>
    </row>
    <row r="11" spans="1:3" x14ac:dyDescent="0.3">
      <c r="A11" s="74" t="s">
        <v>133</v>
      </c>
      <c r="B11" s="190">
        <f>COUNTIF('Risk Log'!D:D,A11)</f>
        <v>8</v>
      </c>
      <c r="C11" s="134"/>
    </row>
    <row r="12" spans="1:3" x14ac:dyDescent="0.3">
      <c r="A12" s="74" t="s">
        <v>135</v>
      </c>
      <c r="B12" s="190">
        <f>COUNTIF('Risk Log'!D:D,A12)</f>
        <v>5</v>
      </c>
      <c r="C12" s="134"/>
    </row>
    <row r="13" spans="1:3" x14ac:dyDescent="0.3">
      <c r="A13" s="74" t="s">
        <v>137</v>
      </c>
      <c r="B13" s="190">
        <f>COUNTIF('Risk Log'!D:D,A13)</f>
        <v>6</v>
      </c>
      <c r="C13" s="134"/>
    </row>
    <row r="14" spans="1:3" x14ac:dyDescent="0.3">
      <c r="A14" s="74" t="s">
        <v>139</v>
      </c>
      <c r="B14" s="190">
        <f>COUNTIF('Risk Log'!D:D,A14)</f>
        <v>0</v>
      </c>
      <c r="C14" s="134"/>
    </row>
    <row r="15" spans="1:3" x14ac:dyDescent="0.3">
      <c r="A15" s="74" t="s">
        <v>142</v>
      </c>
      <c r="B15" s="190">
        <f>COUNTIF('Risk Log'!D:D,A15)</f>
        <v>0</v>
      </c>
      <c r="C15" s="134"/>
    </row>
    <row r="16" spans="1:3" x14ac:dyDescent="0.3">
      <c r="A16" s="74" t="s">
        <v>146</v>
      </c>
      <c r="B16" s="190">
        <f>COUNTIF('Risk Log'!D:D,A16)</f>
        <v>1</v>
      </c>
      <c r="C16" s="134"/>
    </row>
    <row r="17" spans="1:4" x14ac:dyDescent="0.3">
      <c r="A17" s="76" t="s">
        <v>158</v>
      </c>
      <c r="B17" s="42">
        <f>B1-(SUM(B10:B16))</f>
        <v>-2</v>
      </c>
      <c r="C17" s="135"/>
    </row>
    <row r="18" spans="1:4" x14ac:dyDescent="0.3">
      <c r="A18" s="334" t="s">
        <v>160</v>
      </c>
      <c r="B18" s="335"/>
      <c r="C18" s="133"/>
    </row>
    <row r="19" spans="1:4" x14ac:dyDescent="0.3">
      <c r="A19" s="74" t="s">
        <v>161</v>
      </c>
      <c r="B19">
        <f>COUNTIFS('Risk Log'!J:J,"&lt;3",'Risk Log'!J:J,"&gt;1")</f>
        <v>0</v>
      </c>
      <c r="C19" s="134"/>
    </row>
    <row r="20" spans="1:4" x14ac:dyDescent="0.3">
      <c r="A20" s="74" t="s">
        <v>162</v>
      </c>
      <c r="B20">
        <f>COUNTIFS('Risk Log'!J:J,"&lt;7",'Risk Log'!J:J,"&gt;4")</f>
        <v>0</v>
      </c>
      <c r="C20" s="134"/>
    </row>
    <row r="21" spans="1:4" x14ac:dyDescent="0.3">
      <c r="A21" s="74" t="s">
        <v>163</v>
      </c>
      <c r="B21">
        <f>COUNTIFS('Risk Log'!J:J,"&lt;14",'Risk Log'!J:J,"&gt;8")</f>
        <v>0</v>
      </c>
      <c r="C21" s="134"/>
    </row>
    <row r="22" spans="1:4" x14ac:dyDescent="0.3">
      <c r="A22" s="74" t="s">
        <v>164</v>
      </c>
      <c r="B22">
        <f>COUNTIFS('Risk Log'!J:J,"&lt;19",'Risk Log'!J:J,"&gt;15")</f>
        <v>0</v>
      </c>
      <c r="C22" s="134"/>
    </row>
    <row r="23" spans="1:4" x14ac:dyDescent="0.3">
      <c r="A23" s="74" t="s">
        <v>165</v>
      </c>
      <c r="B23">
        <f>COUNTIFS('Risk Log'!J:J,"&lt;26",'Risk Log'!J:J,"&gt;20")</f>
        <v>0</v>
      </c>
      <c r="C23" s="134"/>
    </row>
    <row r="24" spans="1:4" x14ac:dyDescent="0.3">
      <c r="A24" s="76" t="s">
        <v>158</v>
      </c>
      <c r="B24" s="42">
        <f>B1-(SUM(B19:B23))</f>
        <v>23</v>
      </c>
      <c r="C24" s="135"/>
    </row>
    <row r="25" spans="1:4" x14ac:dyDescent="0.3">
      <c r="A25" s="336" t="s">
        <v>166</v>
      </c>
      <c r="B25" s="337"/>
      <c r="C25" s="133"/>
    </row>
    <row r="26" spans="1:4" x14ac:dyDescent="0.3">
      <c r="A26" s="74" t="s">
        <v>161</v>
      </c>
      <c r="B26">
        <f>COUNTIFS('Risk Log'!N:N,"&lt;3",'Risk Log'!N:N,"&gt;1")</f>
        <v>0</v>
      </c>
      <c r="C26" s="134"/>
    </row>
    <row r="27" spans="1:4" x14ac:dyDescent="0.3">
      <c r="A27" s="74" t="s">
        <v>162</v>
      </c>
      <c r="B27">
        <f>COUNTIFS('Risk Log'!N:N,"&lt;7",'Risk Log'!N:N,"&gt;4")</f>
        <v>0</v>
      </c>
      <c r="C27" s="134"/>
    </row>
    <row r="28" spans="1:4" x14ac:dyDescent="0.3">
      <c r="A28" s="74" t="s">
        <v>163</v>
      </c>
      <c r="B28">
        <f>COUNTIFS('Risk Log'!N:N,"&lt;14",'Risk Log'!N:N,"&gt;8")</f>
        <v>0</v>
      </c>
      <c r="C28" s="134"/>
    </row>
    <row r="29" spans="1:4" x14ac:dyDescent="0.3">
      <c r="A29" s="74" t="s">
        <v>164</v>
      </c>
      <c r="B29">
        <f>COUNTIFS('Risk Log'!N:N,"&lt;19",'Risk Log'!N:N,"&gt;15")</f>
        <v>0</v>
      </c>
      <c r="C29" s="134"/>
    </row>
    <row r="30" spans="1:4" x14ac:dyDescent="0.3">
      <c r="A30" s="74" t="s">
        <v>165</v>
      </c>
      <c r="B30">
        <f>COUNTIFS('Risk Log'!N:N,"&lt;26",'Risk Log'!N:N,"&gt;20")</f>
        <v>0</v>
      </c>
      <c r="C30" s="134"/>
    </row>
    <row r="31" spans="1:4" x14ac:dyDescent="0.3">
      <c r="A31" s="74" t="s">
        <v>167</v>
      </c>
      <c r="B31">
        <f>COUNTIFS('Risk Log'!N:N,"&lt;30",'Risk Log'!N:N,"&gt;15")</f>
        <v>0</v>
      </c>
      <c r="C31" s="134"/>
      <c r="D31" t="s">
        <v>168</v>
      </c>
    </row>
    <row r="32" spans="1:4" x14ac:dyDescent="0.3">
      <c r="A32" s="74" t="s">
        <v>169</v>
      </c>
      <c r="B32">
        <f>COUNTIFS('Risk Log'!N:N,"&lt;30",'Risk Log'!N:N,"&gt;10")</f>
        <v>0</v>
      </c>
      <c r="C32" s="134"/>
      <c r="D32" t="s">
        <v>170</v>
      </c>
    </row>
    <row r="33" spans="1:3" x14ac:dyDescent="0.3">
      <c r="A33" s="75" t="s">
        <v>158</v>
      </c>
      <c r="B33" s="77">
        <f>B1-(SUM(B26:B32))</f>
        <v>23</v>
      </c>
      <c r="C33" s="135"/>
    </row>
  </sheetData>
  <mergeCells count="3">
    <mergeCell ref="A9:B9"/>
    <mergeCell ref="A18:B18"/>
    <mergeCell ref="A25:B2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91120A5A3D7524FBB5EE4DE9800ABD5" ma:contentTypeVersion="6" ma:contentTypeDescription="Create a new document." ma:contentTypeScope="" ma:versionID="b1f59ea3c6820a015a01c3dc49f257b8">
  <xsd:schema xmlns:xsd="http://www.w3.org/2001/XMLSchema" xmlns:xs="http://www.w3.org/2001/XMLSchema" xmlns:p="http://schemas.microsoft.com/office/2006/metadata/properties" xmlns:ns2="16a0683b-f0c4-4cbc-a7cc-5f6046a7b9c1" xmlns:ns3="5dbbf30e-9450-47bd-8d49-48f7d6d3df4b" targetNamespace="http://schemas.microsoft.com/office/2006/metadata/properties" ma:root="true" ma:fieldsID="d762ecd5a5e775f37aadb0ddab53f420" ns2:_="" ns3:_="">
    <xsd:import namespace="16a0683b-f0c4-4cbc-a7cc-5f6046a7b9c1"/>
    <xsd:import namespace="5dbbf30e-9450-47bd-8d49-48f7d6d3df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a0683b-f0c4-4cbc-a7cc-5f6046a7b9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bbf30e-9450-47bd-8d49-48f7d6d3df4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E74B9A-830D-4683-A154-AD3DB668121F}">
  <ds:schemaRefs>
    <ds:schemaRef ds:uri="http://schemas.microsoft.com/office/2006/documentManagement/types"/>
    <ds:schemaRef ds:uri="http://www.w3.org/XML/1998/namespace"/>
    <ds:schemaRef ds:uri="http://purl.org/dc/elements/1.1/"/>
    <ds:schemaRef ds:uri="http://schemas.microsoft.com/office/infopath/2007/PartnerControls"/>
    <ds:schemaRef ds:uri="65904a09-325c-4910-9786-d04ec0e3384b"/>
    <ds:schemaRef ds:uri="http://schemas.openxmlformats.org/package/2006/metadata/core-properties"/>
    <ds:schemaRef ds:uri="http://schemas.microsoft.com/office/2006/metadata/properties"/>
    <ds:schemaRef ds:uri="http://purl.org/dc/dcmitype/"/>
    <ds:schemaRef ds:uri="http://purl.org/dc/terms/"/>
  </ds:schemaRefs>
</ds:datastoreItem>
</file>

<file path=customXml/itemProps2.xml><?xml version="1.0" encoding="utf-8"?>
<ds:datastoreItem xmlns:ds="http://schemas.openxmlformats.org/officeDocument/2006/customXml" ds:itemID="{8D447355-B89B-4DF9-88A9-2D285AAB06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a0683b-f0c4-4cbc-a7cc-5f6046a7b9c1"/>
    <ds:schemaRef ds:uri="5dbbf30e-9450-47bd-8d49-48f7d6d3df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585DE4B-045A-46BB-85E0-14875D681050}">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Supplier Governance</vt:lpstr>
      <vt:lpstr>Log Template Version History</vt:lpstr>
      <vt:lpstr>Pick Lists</vt:lpstr>
      <vt:lpstr>Guidance</vt:lpstr>
      <vt:lpstr>Risk Log</vt:lpstr>
      <vt:lpstr>Impact Scales</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BRANTON, Simon (NHS ENGLAND - X26)</cp:lastModifiedBy>
  <cp:revision/>
  <dcterms:created xsi:type="dcterms:W3CDTF">2020-01-31T12:52:55Z</dcterms:created>
  <dcterms:modified xsi:type="dcterms:W3CDTF">2023-10-17T16:35:43Z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0x010100E91120A5A3D7524FBB5EE4DE9800ABD5</vt:lpwstr>
  </property>
</Properties>
</file>