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66925"/>
  <mc:AlternateContent xmlns:mc="http://schemas.openxmlformats.org/markup-compatibility/2006">
    <mc:Choice Requires="x15">
      <x15ac:absPath xmlns:x15ac="http://schemas.microsoft.com/office/spreadsheetml/2010/11/ac" url="https://hscic365-my.sharepoint.com/personal/safr1_hscic_gov_uk/Documents/Documents/"/>
    </mc:Choice>
  </mc:AlternateContent>
  <xr:revisionPtr revIDLastSave="0" documentId="8_{2AC4CCFF-2648-4C0D-AE8D-7F3ED3AF2BBA}" xr6:coauthVersionLast="47" xr6:coauthVersionMax="47" xr10:uidLastSave="{00000000-0000-0000-0000-000000000000}"/>
  <workbookProtection workbookAlgorithmName="SHA-512" workbookHashValue="Ki5Zps8Y081QbtkcqbB2+pKqwF1wtPOYvVywm2FrA/ledTfp8HXslxMxASsXQwYkKfE309InVNqvQBAOavmBtg==" workbookSaltValue="G3xOmDMSiJGPMQnDbQ+RkQ==" workbookSpinCount="100000" lockStructure="1"/>
  <bookViews>
    <workbookView xWindow="-28920" yWindow="-120" windowWidth="29040" windowHeight="15840" xr2:uid="{356EBD86-59CB-4BFA-82B7-286BE1CB8D7D}"/>
  </bookViews>
  <sheets>
    <sheet name="Frontsheet" sheetId="1" r:id="rId1"/>
  </sheets>
  <externalReferences>
    <externalReference r:id="rId2"/>
  </externalReferences>
  <definedNames>
    <definedName name="CCGcode">[1]Frontsheet!$AH$11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X49" i="1" l="1" a="1"/>
  <c r="AX49" i="1" s="1"/>
  <c r="AW49" i="1" a="1"/>
  <c r="AW49" i="1" s="1"/>
  <c r="AV49" i="1" a="1"/>
  <c r="AV49" i="1" s="1"/>
  <c r="AU49" i="1" a="1"/>
  <c r="AU49" i="1" s="1"/>
  <c r="AT49" i="1" a="1"/>
  <c r="AT49" i="1" s="1"/>
  <c r="AS49" i="1" a="1"/>
  <c r="AS49" i="1" s="1"/>
  <c r="AR49" i="1" a="1"/>
  <c r="AR49" i="1" s="1"/>
  <c r="AQ49" i="1" a="1"/>
  <c r="AQ49" i="1" s="1"/>
  <c r="AP49" i="1" a="1"/>
  <c r="AP49" i="1" s="1"/>
  <c r="AO49" i="1" a="1"/>
  <c r="AO49" i="1" s="1"/>
  <c r="AN49" i="1" a="1"/>
  <c r="AN49" i="1" s="1"/>
  <c r="AM49" i="1" a="1"/>
  <c r="AM49" i="1" s="1"/>
  <c r="AL49" i="1" a="1"/>
  <c r="AL49" i="1" s="1"/>
  <c r="AK49" i="1" a="1"/>
  <c r="AK49" i="1" s="1"/>
  <c r="AJ49" i="1" a="1"/>
  <c r="AJ49" i="1" s="1"/>
  <c r="AI49" i="1" a="1"/>
  <c r="AI49" i="1" s="1"/>
  <c r="AH49" i="1" a="1"/>
  <c r="AH49" i="1" s="1"/>
  <c r="AG49" i="1" a="1"/>
  <c r="AG49" i="1" s="1"/>
  <c r="AF49" i="1" a="1"/>
  <c r="AF49" i="1" s="1"/>
  <c r="AE49" i="1" a="1"/>
  <c r="AE49" i="1" s="1"/>
  <c r="AD49" i="1" a="1"/>
  <c r="AD49" i="1" s="1"/>
  <c r="AC49" i="1" a="1"/>
  <c r="AC49" i="1" s="1"/>
  <c r="AB49" i="1" a="1"/>
  <c r="AB49" i="1" s="1"/>
  <c r="AA49" i="1" a="1"/>
  <c r="AA49" i="1" s="1"/>
  <c r="Z49" i="1" a="1"/>
  <c r="Z49" i="1" s="1"/>
  <c r="Y49" i="1" a="1"/>
  <c r="Y49" i="1" s="1"/>
  <c r="X49" i="1" a="1"/>
  <c r="X49" i="1" s="1"/>
  <c r="W49" i="1" a="1"/>
  <c r="W49" i="1" s="1"/>
  <c r="V49" i="1" a="1"/>
  <c r="V49" i="1" s="1"/>
  <c r="U49" i="1" a="1"/>
  <c r="U49" i="1" s="1"/>
  <c r="T49" i="1" a="1"/>
  <c r="T49" i="1" s="1"/>
  <c r="S49" i="1" a="1"/>
  <c r="S49" i="1" s="1"/>
  <c r="R49" i="1" a="1"/>
  <c r="R49" i="1" s="1"/>
  <c r="Q49" i="1" a="1"/>
  <c r="Q49" i="1" s="1"/>
  <c r="P49" i="1" a="1"/>
  <c r="P49" i="1" s="1"/>
  <c r="O49" i="1" a="1"/>
  <c r="O49" i="1" s="1"/>
  <c r="N49" i="1" a="1"/>
  <c r="N49" i="1" s="1"/>
  <c r="M49" i="1" a="1"/>
  <c r="M49" i="1" s="1"/>
  <c r="L49" i="1" a="1"/>
  <c r="L49" i="1" s="1"/>
  <c r="K49" i="1" a="1"/>
  <c r="K49" i="1" s="1"/>
  <c r="J49" i="1" a="1"/>
  <c r="J49" i="1" s="1"/>
  <c r="I49" i="1" a="1"/>
  <c r="I49" i="1" s="1"/>
  <c r="H49" i="1" a="1"/>
  <c r="H49" i="1" s="1"/>
  <c r="G49" i="1" a="1"/>
  <c r="G49" i="1" s="1"/>
  <c r="F49" i="1" a="1"/>
  <c r="F49" i="1" s="1"/>
  <c r="E49" i="1" a="1"/>
  <c r="E49" i="1" s="1"/>
  <c r="E45" i="1" l="1" a="1"/>
  <c r="E45" i="1" s="1"/>
  <c r="F45" i="1" a="1"/>
  <c r="F45" i="1" s="1"/>
  <c r="G45" i="1" a="1"/>
  <c r="G45" i="1" s="1"/>
  <c r="H45" i="1" a="1"/>
  <c r="H45" i="1" s="1"/>
  <c r="I45" i="1" a="1"/>
  <c r="I45" i="1" s="1"/>
  <c r="J45" i="1" a="1"/>
  <c r="J45" i="1" s="1"/>
  <c r="K45" i="1" a="1"/>
  <c r="K45" i="1" s="1"/>
  <c r="L45" i="1" a="1"/>
  <c r="L45" i="1" s="1"/>
  <c r="M45" i="1" a="1"/>
  <c r="M45" i="1" s="1"/>
  <c r="N45" i="1" a="1"/>
  <c r="N45" i="1" s="1"/>
  <c r="O45" i="1" a="1"/>
  <c r="O45" i="1" s="1"/>
  <c r="P45" i="1" a="1"/>
  <c r="P45" i="1" s="1"/>
  <c r="Q45" i="1" a="1"/>
  <c r="Q45" i="1" s="1"/>
  <c r="R45" i="1" a="1"/>
  <c r="R45" i="1" s="1"/>
  <c r="S45" i="1" a="1"/>
  <c r="S45" i="1" s="1"/>
  <c r="T45" i="1" a="1"/>
  <c r="T45" i="1" s="1"/>
  <c r="U45" i="1" a="1"/>
  <c r="U45" i="1" s="1"/>
  <c r="V45" i="1" a="1"/>
  <c r="V45" i="1" s="1"/>
  <c r="W45" i="1" a="1"/>
  <c r="W45" i="1" s="1"/>
  <c r="X45" i="1" a="1"/>
  <c r="X45" i="1" s="1"/>
  <c r="Y45" i="1" a="1"/>
  <c r="Y45" i="1" s="1"/>
  <c r="Z45" i="1" a="1"/>
  <c r="Z45" i="1" s="1"/>
  <c r="AA45" i="1" a="1"/>
  <c r="AA45" i="1" s="1"/>
  <c r="AB45" i="1" a="1"/>
  <c r="AB45" i="1" s="1"/>
  <c r="AC45" i="1" a="1"/>
  <c r="AC45" i="1" s="1"/>
  <c r="AD45" i="1" a="1"/>
  <c r="AD45" i="1" s="1"/>
  <c r="AE45" i="1" a="1"/>
  <c r="AE45" i="1" s="1"/>
  <c r="AF45" i="1" a="1"/>
  <c r="AF45" i="1" s="1"/>
  <c r="AG45" i="1" a="1"/>
  <c r="AG45" i="1" s="1"/>
  <c r="AH45" i="1" a="1"/>
  <c r="AH45" i="1" s="1"/>
  <c r="AI45" i="1" a="1"/>
  <c r="AI45" i="1" s="1"/>
  <c r="AJ45" i="1" a="1"/>
  <c r="AJ45" i="1" s="1"/>
  <c r="AK45" i="1" a="1"/>
  <c r="AK45" i="1" s="1"/>
  <c r="AL45" i="1" a="1"/>
  <c r="AL45" i="1" s="1"/>
  <c r="AM45" i="1" a="1"/>
  <c r="AM45" i="1" s="1"/>
  <c r="AN45" i="1" a="1"/>
  <c r="AN45" i="1" s="1"/>
  <c r="AO45" i="1" a="1"/>
  <c r="AO45" i="1" s="1"/>
  <c r="AP45" i="1" a="1"/>
  <c r="AP45" i="1" s="1"/>
  <c r="AQ45" i="1" a="1"/>
  <c r="AQ45" i="1" s="1"/>
  <c r="AR45" i="1" a="1"/>
  <c r="AR45" i="1" s="1"/>
  <c r="AS45" i="1" a="1"/>
  <c r="AS45" i="1" s="1"/>
  <c r="AT45" i="1" a="1"/>
  <c r="AT45" i="1" s="1"/>
  <c r="AU45" i="1" a="1"/>
  <c r="AU45" i="1" s="1"/>
  <c r="AV45" i="1" a="1"/>
  <c r="AV45" i="1" s="1"/>
  <c r="AW45" i="1" a="1"/>
  <c r="AW45" i="1" s="1"/>
  <c r="AX45" i="1" a="1"/>
  <c r="AX45" i="1" s="1"/>
  <c r="E48" i="1" a="1"/>
  <c r="E48" i="1" s="1"/>
  <c r="F48" i="1" a="1"/>
  <c r="F48" i="1" s="1"/>
  <c r="G48" i="1" a="1"/>
  <c r="G48" i="1" s="1"/>
  <c r="H48" i="1" a="1"/>
  <c r="H48" i="1" s="1"/>
  <c r="I48" i="1" a="1"/>
  <c r="I48" i="1" s="1"/>
  <c r="J48" i="1" a="1"/>
  <c r="J48" i="1" s="1"/>
  <c r="K48" i="1" a="1"/>
  <c r="K48" i="1" s="1"/>
  <c r="L48" i="1" a="1"/>
  <c r="L48" i="1" s="1"/>
  <c r="M48" i="1" a="1"/>
  <c r="M48" i="1" s="1"/>
  <c r="N48" i="1" a="1"/>
  <c r="N48" i="1" s="1"/>
  <c r="O48" i="1" a="1"/>
  <c r="O48" i="1" s="1"/>
  <c r="P48" i="1" a="1"/>
  <c r="P48" i="1" s="1"/>
  <c r="Q48" i="1" a="1"/>
  <c r="Q48" i="1" s="1"/>
  <c r="R48" i="1" a="1"/>
  <c r="R48" i="1" s="1"/>
  <c r="S48" i="1" a="1"/>
  <c r="S48" i="1" s="1"/>
  <c r="T48" i="1" a="1"/>
  <c r="T48" i="1" s="1"/>
  <c r="U48" i="1" a="1"/>
  <c r="U48" i="1" s="1"/>
  <c r="V48" i="1" a="1"/>
  <c r="V48" i="1" s="1"/>
  <c r="W48" i="1" a="1"/>
  <c r="W48" i="1" s="1"/>
  <c r="X48" i="1" a="1"/>
  <c r="X48" i="1" s="1"/>
  <c r="Y48" i="1" a="1"/>
  <c r="Y48" i="1" s="1"/>
  <c r="Z48" i="1" a="1"/>
  <c r="Z48" i="1" s="1"/>
  <c r="AA48" i="1" a="1"/>
  <c r="AA48" i="1" s="1"/>
  <c r="AB48" i="1" a="1"/>
  <c r="AB48" i="1" s="1"/>
  <c r="AC48" i="1" a="1"/>
  <c r="AC48" i="1" s="1"/>
  <c r="AD48" i="1" a="1"/>
  <c r="AD48" i="1" s="1"/>
  <c r="AE48" i="1" a="1"/>
  <c r="AE48" i="1" s="1"/>
  <c r="AF48" i="1" a="1"/>
  <c r="AF48" i="1" s="1"/>
  <c r="AG48" i="1" a="1"/>
  <c r="AG48" i="1" s="1"/>
  <c r="AH48" i="1" a="1"/>
  <c r="AH48" i="1" s="1"/>
  <c r="AI48" i="1" a="1"/>
  <c r="AI48" i="1" s="1"/>
  <c r="AJ48" i="1" a="1"/>
  <c r="AJ48" i="1" s="1"/>
  <c r="AK48" i="1" a="1"/>
  <c r="AK48" i="1" s="1"/>
  <c r="AL48" i="1" a="1"/>
  <c r="AL48" i="1" s="1"/>
  <c r="AM48" i="1" a="1"/>
  <c r="AM48" i="1" s="1"/>
  <c r="AN48" i="1" a="1"/>
  <c r="AN48" i="1" s="1"/>
  <c r="AO48" i="1" a="1"/>
  <c r="AO48" i="1" s="1"/>
  <c r="AP48" i="1" a="1"/>
  <c r="AP48" i="1" s="1"/>
  <c r="AQ48" i="1" a="1"/>
  <c r="AQ48" i="1" s="1"/>
  <c r="AR48" i="1" a="1"/>
  <c r="AR48" i="1" s="1"/>
  <c r="AS48" i="1" a="1"/>
  <c r="AS48" i="1" s="1"/>
  <c r="AT48" i="1" a="1"/>
  <c r="AT48" i="1" s="1"/>
  <c r="AU48" i="1" a="1"/>
  <c r="AU48" i="1" s="1"/>
  <c r="AV48" i="1" a="1"/>
  <c r="AV48" i="1" s="1"/>
  <c r="AW48" i="1" a="1"/>
  <c r="AW48" i="1" s="1"/>
  <c r="AX48" i="1" a="1"/>
  <c r="AX48" i="1" s="1"/>
  <c r="D48" i="1" a="1"/>
  <c r="D48" i="1" s="1"/>
  <c r="D45" i="1" s="1" a="1"/>
  <c r="D45" i="1" s="1"/>
  <c r="D49" i="1" a="1"/>
  <c r="D49" i="1" s="1"/>
  <c r="E35" i="1"/>
  <c r="F35" i="1"/>
  <c r="G35" i="1"/>
  <c r="H35" i="1"/>
  <c r="I35" i="1"/>
  <c r="J35" i="1"/>
  <c r="K35" i="1"/>
  <c r="L35" i="1"/>
  <c r="M35" i="1"/>
  <c r="N35" i="1"/>
  <c r="O35" i="1"/>
  <c r="P35" i="1"/>
  <c r="Q35" i="1"/>
  <c r="R35" i="1"/>
  <c r="S35" i="1"/>
  <c r="T35" i="1"/>
  <c r="U35" i="1"/>
  <c r="V35" i="1"/>
  <c r="W35" i="1"/>
  <c r="X35" i="1"/>
  <c r="Y35" i="1"/>
  <c r="Z35" i="1"/>
  <c r="AA35" i="1"/>
  <c r="AB35" i="1"/>
  <c r="AC35" i="1"/>
  <c r="AD35" i="1"/>
  <c r="AE35" i="1"/>
  <c r="AF35" i="1"/>
  <c r="AG35" i="1"/>
  <c r="AH35" i="1"/>
  <c r="AI35" i="1"/>
  <c r="AJ35" i="1"/>
  <c r="AK35" i="1"/>
  <c r="AL35" i="1"/>
  <c r="AM35" i="1"/>
  <c r="AN35" i="1"/>
  <c r="AO35" i="1"/>
  <c r="AP35" i="1"/>
  <c r="AQ35" i="1"/>
  <c r="AR35" i="1"/>
  <c r="AS35" i="1"/>
  <c r="AT35" i="1"/>
  <c r="AU35" i="1"/>
  <c r="AV35" i="1"/>
  <c r="AW35" i="1"/>
  <c r="AX35" i="1"/>
  <c r="D35" i="1"/>
  <c r="E34" i="1" l="1"/>
  <c r="F34" i="1"/>
  <c r="G34" i="1"/>
  <c r="H34" i="1"/>
  <c r="I34" i="1"/>
  <c r="J34" i="1"/>
  <c r="K34" i="1"/>
  <c r="L34" i="1"/>
  <c r="M34" i="1"/>
  <c r="N34" i="1"/>
  <c r="O34" i="1"/>
  <c r="P34" i="1"/>
  <c r="Q34" i="1"/>
  <c r="R34" i="1"/>
  <c r="S34" i="1"/>
  <c r="T34" i="1"/>
  <c r="U34" i="1"/>
  <c r="V34" i="1"/>
  <c r="W34" i="1"/>
  <c r="X34" i="1"/>
  <c r="Y34" i="1"/>
  <c r="Z34" i="1"/>
  <c r="AA34" i="1"/>
  <c r="AB34" i="1"/>
  <c r="AC34" i="1"/>
  <c r="AD34" i="1"/>
  <c r="AE34" i="1"/>
  <c r="AF34" i="1"/>
  <c r="AG34" i="1"/>
  <c r="AH34" i="1"/>
  <c r="AI34" i="1"/>
  <c r="AJ34" i="1"/>
  <c r="AK34" i="1"/>
  <c r="AL34" i="1"/>
  <c r="AM34" i="1"/>
  <c r="AN34" i="1"/>
  <c r="AO34" i="1"/>
  <c r="AP34" i="1"/>
  <c r="AQ34" i="1"/>
  <c r="AR34" i="1"/>
  <c r="AS34" i="1"/>
  <c r="AT34" i="1"/>
  <c r="AU34" i="1"/>
  <c r="AV34" i="1"/>
  <c r="AW34" i="1"/>
  <c r="AX34" i="1"/>
  <c r="D34" i="1"/>
  <c r="E42" i="1" l="1"/>
  <c r="F42" i="1"/>
  <c r="G42" i="1"/>
  <c r="H42" i="1"/>
  <c r="I42" i="1"/>
  <c r="J42" i="1"/>
  <c r="K42" i="1"/>
  <c r="L42" i="1"/>
  <c r="M42" i="1"/>
  <c r="N42" i="1"/>
  <c r="O42" i="1"/>
  <c r="P42" i="1"/>
  <c r="Q42" i="1"/>
  <c r="R42" i="1"/>
  <c r="S42" i="1"/>
  <c r="T42" i="1"/>
  <c r="U42" i="1"/>
  <c r="V42" i="1"/>
  <c r="W42" i="1"/>
  <c r="X42" i="1"/>
  <c r="Y42" i="1"/>
  <c r="Z42" i="1"/>
  <c r="AA42" i="1"/>
  <c r="AB42" i="1"/>
  <c r="AC42" i="1"/>
  <c r="AD42" i="1"/>
  <c r="AE42" i="1"/>
  <c r="AF42" i="1"/>
  <c r="AG42" i="1"/>
  <c r="AH42" i="1"/>
  <c r="AI42" i="1"/>
  <c r="AJ42" i="1"/>
  <c r="AK42" i="1"/>
  <c r="AL42" i="1"/>
  <c r="AM42" i="1"/>
  <c r="AN42" i="1"/>
  <c r="AO42" i="1"/>
  <c r="AP42" i="1"/>
  <c r="AQ42" i="1"/>
  <c r="AR42" i="1"/>
  <c r="AS42" i="1"/>
  <c r="AT42" i="1"/>
  <c r="AU42" i="1"/>
  <c r="AV42" i="1"/>
  <c r="AW42" i="1"/>
  <c r="AX42" i="1"/>
  <c r="D42" i="1"/>
  <c r="E33" i="1" l="1"/>
  <c r="F33" i="1"/>
  <c r="G33" i="1"/>
  <c r="H33" i="1"/>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AP33" i="1"/>
  <c r="AQ33" i="1"/>
  <c r="AR33" i="1"/>
  <c r="AS33" i="1"/>
  <c r="AT33" i="1"/>
  <c r="AU33" i="1"/>
  <c r="AV33" i="1"/>
  <c r="AW33" i="1"/>
  <c r="AX33" i="1"/>
  <c r="D33" i="1"/>
  <c r="E36" i="1" l="1"/>
  <c r="F36" i="1"/>
  <c r="G36" i="1"/>
  <c r="H36" i="1"/>
  <c r="I36" i="1"/>
  <c r="J36" i="1"/>
  <c r="K36" i="1"/>
  <c r="L36" i="1"/>
  <c r="M36" i="1"/>
  <c r="N36" i="1"/>
  <c r="O36" i="1"/>
  <c r="P36" i="1"/>
  <c r="Q36" i="1"/>
  <c r="R36" i="1"/>
  <c r="S36" i="1"/>
  <c r="T36" i="1"/>
  <c r="U36" i="1"/>
  <c r="V36" i="1"/>
  <c r="W36" i="1"/>
  <c r="X36" i="1"/>
  <c r="Y36" i="1"/>
  <c r="Z36" i="1"/>
  <c r="AA36" i="1"/>
  <c r="AB36" i="1"/>
  <c r="AC36" i="1"/>
  <c r="AD36" i="1"/>
  <c r="AE36" i="1"/>
  <c r="AF36" i="1"/>
  <c r="AG36" i="1"/>
  <c r="AH36" i="1"/>
  <c r="AI36" i="1"/>
  <c r="AJ36" i="1"/>
  <c r="AK36" i="1"/>
  <c r="AL36" i="1"/>
  <c r="AM36" i="1"/>
  <c r="AN36" i="1"/>
  <c r="AO36" i="1"/>
  <c r="AP36" i="1"/>
  <c r="AQ36" i="1"/>
  <c r="AR36" i="1"/>
  <c r="AS36" i="1"/>
  <c r="AT36" i="1"/>
  <c r="AU36" i="1"/>
  <c r="AV36" i="1"/>
  <c r="AW36" i="1"/>
  <c r="AX36" i="1"/>
  <c r="E37" i="1"/>
  <c r="F37" i="1"/>
  <c r="G37" i="1"/>
  <c r="H37" i="1"/>
  <c r="I37" i="1"/>
  <c r="J37" i="1"/>
  <c r="K37" i="1"/>
  <c r="L37" i="1"/>
  <c r="M37" i="1"/>
  <c r="N37" i="1"/>
  <c r="O37" i="1"/>
  <c r="P37" i="1"/>
  <c r="Q37" i="1"/>
  <c r="R37" i="1"/>
  <c r="S37" i="1"/>
  <c r="T37" i="1"/>
  <c r="U37" i="1"/>
  <c r="V37" i="1"/>
  <c r="W37" i="1"/>
  <c r="X37" i="1"/>
  <c r="Y37" i="1"/>
  <c r="Z37" i="1"/>
  <c r="AA37" i="1"/>
  <c r="AB37" i="1"/>
  <c r="AC37" i="1"/>
  <c r="AD37" i="1"/>
  <c r="AE37" i="1"/>
  <c r="AF37" i="1"/>
  <c r="AG37" i="1"/>
  <c r="AH37" i="1"/>
  <c r="AI37" i="1"/>
  <c r="AJ37" i="1"/>
  <c r="AK37" i="1"/>
  <c r="AL37" i="1"/>
  <c r="AM37" i="1"/>
  <c r="AN37" i="1"/>
  <c r="AO37" i="1"/>
  <c r="AP37" i="1"/>
  <c r="AQ37" i="1"/>
  <c r="AR37" i="1"/>
  <c r="AS37" i="1"/>
  <c r="AT37" i="1"/>
  <c r="AU37" i="1"/>
  <c r="AV37" i="1"/>
  <c r="AW37" i="1"/>
  <c r="AX37" i="1"/>
  <c r="E38" i="1"/>
  <c r="F38" i="1"/>
  <c r="G38" i="1"/>
  <c r="H38" i="1"/>
  <c r="I38" i="1"/>
  <c r="J38" i="1"/>
  <c r="K38" i="1"/>
  <c r="L38" i="1"/>
  <c r="M38" i="1"/>
  <c r="N38" i="1"/>
  <c r="O38" i="1"/>
  <c r="P38" i="1"/>
  <c r="Q38" i="1"/>
  <c r="R38" i="1"/>
  <c r="S38" i="1"/>
  <c r="T38" i="1"/>
  <c r="U38" i="1"/>
  <c r="V38" i="1"/>
  <c r="W38" i="1"/>
  <c r="X38" i="1"/>
  <c r="Y38" i="1"/>
  <c r="Z38" i="1"/>
  <c r="AA38" i="1"/>
  <c r="AB38" i="1"/>
  <c r="AC38" i="1"/>
  <c r="AD38" i="1"/>
  <c r="AE38" i="1"/>
  <c r="AF38" i="1"/>
  <c r="AG38" i="1"/>
  <c r="AH38" i="1"/>
  <c r="AI38" i="1"/>
  <c r="AJ38" i="1"/>
  <c r="AK38" i="1"/>
  <c r="AL38" i="1"/>
  <c r="AM38" i="1"/>
  <c r="AN38" i="1"/>
  <c r="AO38" i="1"/>
  <c r="AP38" i="1"/>
  <c r="AQ38" i="1"/>
  <c r="AR38" i="1"/>
  <c r="AS38" i="1"/>
  <c r="AT38" i="1"/>
  <c r="AU38" i="1"/>
  <c r="AV38" i="1"/>
  <c r="AW38" i="1"/>
  <c r="AX38" i="1"/>
  <c r="E39" i="1"/>
  <c r="F39" i="1"/>
  <c r="G39" i="1"/>
  <c r="H39" i="1"/>
  <c r="I39" i="1"/>
  <c r="J39" i="1"/>
  <c r="K39" i="1"/>
  <c r="L39" i="1"/>
  <c r="M39" i="1"/>
  <c r="N39" i="1"/>
  <c r="O39" i="1"/>
  <c r="P39" i="1"/>
  <c r="Q39" i="1"/>
  <c r="R39" i="1"/>
  <c r="S39" i="1"/>
  <c r="T39" i="1"/>
  <c r="U39" i="1"/>
  <c r="V39" i="1"/>
  <c r="W39" i="1"/>
  <c r="X39" i="1"/>
  <c r="Y39" i="1"/>
  <c r="Z39" i="1"/>
  <c r="AA39" i="1"/>
  <c r="AB39" i="1"/>
  <c r="AC39" i="1"/>
  <c r="AD39" i="1"/>
  <c r="AE39" i="1"/>
  <c r="AF39" i="1"/>
  <c r="AG39" i="1"/>
  <c r="AH39" i="1"/>
  <c r="AI39" i="1"/>
  <c r="AJ39" i="1"/>
  <c r="AK39" i="1"/>
  <c r="AL39" i="1"/>
  <c r="AM39" i="1"/>
  <c r="AN39" i="1"/>
  <c r="AO39" i="1"/>
  <c r="AP39" i="1"/>
  <c r="AQ39" i="1"/>
  <c r="AR39" i="1"/>
  <c r="AS39" i="1"/>
  <c r="AT39" i="1"/>
  <c r="AU39" i="1"/>
  <c r="AV39" i="1"/>
  <c r="AW39" i="1"/>
  <c r="AX39" i="1"/>
  <c r="E40" i="1"/>
  <c r="F40" i="1"/>
  <c r="G40"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AP40" i="1"/>
  <c r="AQ40" i="1"/>
  <c r="AR40" i="1"/>
  <c r="AS40" i="1"/>
  <c r="AT40" i="1"/>
  <c r="AU40" i="1"/>
  <c r="AV40" i="1"/>
  <c r="AW40" i="1"/>
  <c r="AX40" i="1"/>
  <c r="E41" i="1"/>
  <c r="F41" i="1"/>
  <c r="G41" i="1"/>
  <c r="H41" i="1"/>
  <c r="I41" i="1"/>
  <c r="J41" i="1"/>
  <c r="K41" i="1"/>
  <c r="L41" i="1"/>
  <c r="M41" i="1"/>
  <c r="N41" i="1"/>
  <c r="O41" i="1"/>
  <c r="P41" i="1"/>
  <c r="Q41" i="1"/>
  <c r="R41" i="1"/>
  <c r="S41" i="1"/>
  <c r="T41" i="1"/>
  <c r="U41" i="1"/>
  <c r="V41" i="1"/>
  <c r="W41" i="1"/>
  <c r="X41" i="1"/>
  <c r="Y41" i="1"/>
  <c r="Z41" i="1"/>
  <c r="AA41" i="1"/>
  <c r="AB41" i="1"/>
  <c r="AC41" i="1"/>
  <c r="AD41" i="1"/>
  <c r="AE41" i="1"/>
  <c r="AF41" i="1"/>
  <c r="AG41" i="1"/>
  <c r="AH41" i="1"/>
  <c r="AI41" i="1"/>
  <c r="AJ41" i="1"/>
  <c r="AK41" i="1"/>
  <c r="AL41" i="1"/>
  <c r="AM41" i="1"/>
  <c r="AN41" i="1"/>
  <c r="AO41" i="1"/>
  <c r="AP41" i="1"/>
  <c r="AQ41" i="1"/>
  <c r="AR41" i="1"/>
  <c r="AS41" i="1"/>
  <c r="AT41" i="1"/>
  <c r="AU41" i="1"/>
  <c r="AV41" i="1"/>
  <c r="AW41" i="1"/>
  <c r="AX41" i="1"/>
  <c r="E43" i="1"/>
  <c r="F43" i="1"/>
  <c r="G43" i="1"/>
  <c r="H43" i="1"/>
  <c r="I43" i="1"/>
  <c r="J43" i="1"/>
  <c r="K43" i="1"/>
  <c r="L43" i="1"/>
  <c r="M43" i="1"/>
  <c r="N43" i="1"/>
  <c r="O43" i="1"/>
  <c r="P43" i="1"/>
  <c r="Q43" i="1"/>
  <c r="R43" i="1"/>
  <c r="S43" i="1"/>
  <c r="T43" i="1"/>
  <c r="U43" i="1"/>
  <c r="V43" i="1"/>
  <c r="W43" i="1"/>
  <c r="X43" i="1"/>
  <c r="Y43" i="1"/>
  <c r="Z43" i="1"/>
  <c r="AA43" i="1"/>
  <c r="AB43" i="1"/>
  <c r="AC43" i="1"/>
  <c r="AD43" i="1"/>
  <c r="AE43" i="1"/>
  <c r="AF43" i="1"/>
  <c r="AG43" i="1"/>
  <c r="AH43" i="1"/>
  <c r="AI43" i="1"/>
  <c r="AJ43" i="1"/>
  <c r="AK43" i="1"/>
  <c r="AL43" i="1"/>
  <c r="AM43" i="1"/>
  <c r="AN43" i="1"/>
  <c r="AO43" i="1"/>
  <c r="AP43" i="1"/>
  <c r="AQ43" i="1"/>
  <c r="AR43" i="1"/>
  <c r="AS43" i="1"/>
  <c r="AT43" i="1"/>
  <c r="AU43" i="1"/>
  <c r="AV43" i="1"/>
  <c r="AW43" i="1"/>
  <c r="AX43" i="1"/>
  <c r="E44" i="1"/>
  <c r="F44" i="1"/>
  <c r="G44" i="1"/>
  <c r="H44"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AP44" i="1"/>
  <c r="AQ44" i="1"/>
  <c r="AR44" i="1"/>
  <c r="AS44" i="1"/>
  <c r="AT44" i="1"/>
  <c r="AU44" i="1"/>
  <c r="AV44" i="1"/>
  <c r="AW44" i="1"/>
  <c r="AX44" i="1"/>
  <c r="E46" i="1"/>
  <c r="F46" i="1"/>
  <c r="G46" i="1"/>
  <c r="H46" i="1"/>
  <c r="I46" i="1"/>
  <c r="J46" i="1"/>
  <c r="K46" i="1"/>
  <c r="L46" i="1"/>
  <c r="M46" i="1"/>
  <c r="N46" i="1"/>
  <c r="O46" i="1"/>
  <c r="P46" i="1"/>
  <c r="Q46" i="1"/>
  <c r="R46" i="1"/>
  <c r="S46" i="1"/>
  <c r="T46" i="1"/>
  <c r="U46" i="1"/>
  <c r="V46" i="1"/>
  <c r="W46" i="1"/>
  <c r="X46" i="1"/>
  <c r="Y46" i="1"/>
  <c r="Z46" i="1"/>
  <c r="AA46" i="1"/>
  <c r="AB46" i="1"/>
  <c r="AC46" i="1"/>
  <c r="AD46" i="1"/>
  <c r="AE46" i="1"/>
  <c r="AF46" i="1"/>
  <c r="AG46" i="1"/>
  <c r="AH46" i="1"/>
  <c r="AI46" i="1"/>
  <c r="AJ46" i="1"/>
  <c r="AK46" i="1"/>
  <c r="AL46" i="1"/>
  <c r="AM46" i="1"/>
  <c r="AN46" i="1"/>
  <c r="AO46" i="1"/>
  <c r="AP46" i="1"/>
  <c r="AQ46" i="1"/>
  <c r="AR46" i="1"/>
  <c r="AS46" i="1"/>
  <c r="AT46" i="1"/>
  <c r="AU46" i="1"/>
  <c r="AV46" i="1"/>
  <c r="AW46" i="1"/>
  <c r="AX46" i="1"/>
  <c r="D41" i="1"/>
  <c r="D40" i="1"/>
  <c r="D39" i="1"/>
  <c r="D38" i="1"/>
  <c r="D37" i="1"/>
  <c r="D36" i="1"/>
  <c r="D44" i="1"/>
  <c r="D43" i="1"/>
  <c r="D46" i="1"/>
  <c r="E7" i="1" l="1"/>
  <c r="AZ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<sst xmlns="http://schemas.openxmlformats.org/spreadsheetml/2006/main" count="64" uniqueCount="52">
  <si>
    <t>Service</t>
  </si>
  <si>
    <t>Question Number</t>
  </si>
  <si>
    <t>Question</t>
  </si>
  <si>
    <t>Validations</t>
  </si>
  <si>
    <t>Community Health Services SitRep</t>
  </si>
  <si>
    <t>RES007b</t>
  </si>
  <si>
    <t>1a</t>
  </si>
  <si>
    <t>1b</t>
  </si>
  <si>
    <t>What are the main reasons preventing reductions in waiting lists for this service in order of importance to your provider?</t>
  </si>
  <si>
    <t>How many patients are on the waiting list for this service? If a precise figure is unknown, please insert the best possible estimate.  </t>
  </si>
  <si>
    <t>Of the total number of patients on the waiting list for this service, please confirm the number of patients who have been waiting:</t>
  </si>
  <si>
    <t>Number of patients for this service on the waiting list waiting 1-2 weeks (includes patients waiting/having waited 8, 9, 10, 11, 12, 13 and 14 days)</t>
  </si>
  <si>
    <t xml:space="preserve">Number of patients for this service on the waiting list waiting 2-4 weeks  (includes patients waiting/having waited 15-28 days) </t>
  </si>
  <si>
    <t xml:space="preserve">Number of patients for this service on the waiting list waiting 4-12 weeks  (includes patients waiting/having waited 29- 84 days) </t>
  </si>
  <si>
    <t>Number of patients for this service on the waiting list waiting 12-18 weeks or below (includes patients waiting/having waited 85-126 days)</t>
  </si>
  <si>
    <t>Number of patients for this service on the waiting list waiting between 18 – 52 weeks (includes patients waiting/having waited 127 days-364 days)</t>
  </si>
  <si>
    <t>Number of patients for this service on the waiting list waiting between 52 – 104 weeks (Includes patients waiting/having waited 365 days-728 days)</t>
  </si>
  <si>
    <t>Number of patients for this service on the waiting list waiting over 104 weeks (Includes patients waiting/having waited above 729 days or more)</t>
  </si>
  <si>
    <t>2a</t>
  </si>
  <si>
    <t>2b</t>
  </si>
  <si>
    <t>Median number of weeks (Insert (whole) number)</t>
  </si>
  <si>
    <t>Mean number of weeks (Insert (whole) number)</t>
  </si>
  <si>
    <t>1bii</t>
  </si>
  <si>
    <t>1biii</t>
  </si>
  <si>
    <t>1biv</t>
  </si>
  <si>
    <t>1bv</t>
  </si>
  <si>
    <t>1bvi</t>
  </si>
  <si>
    <t>1bvii</t>
  </si>
  <si>
    <t>1bviii</t>
  </si>
  <si>
    <t>RES001a</t>
  </si>
  <si>
    <t>RES001bii</t>
  </si>
  <si>
    <t>RES001biii</t>
  </si>
  <si>
    <t>RES001biv</t>
  </si>
  <si>
    <t>RES001bv</t>
  </si>
  <si>
    <t>RES001bvi</t>
  </si>
  <si>
    <t>RES001bvii</t>
  </si>
  <si>
    <t>RES001bviii</t>
  </si>
  <si>
    <t>RES002a</t>
  </si>
  <si>
    <t>RES002b</t>
  </si>
  <si>
    <t>RES003-1</t>
  </si>
  <si>
    <t>RES003-2</t>
  </si>
  <si>
    <t>RES003-3</t>
  </si>
  <si>
    <t>RES003-4</t>
  </si>
  <si>
    <t>RES003-5</t>
  </si>
  <si>
    <t>RES003-6</t>
  </si>
  <si>
    <t>RES003-7</t>
  </si>
  <si>
    <t xml:space="preserve">What is the median and mean wait time for this service (in weeks) during the reporting period? If a precise figure is unknown, please insert the best possible estimate. </t>
  </si>
  <si>
    <r>
      <t>Notes Section (Please add in any additional context to your returns).</t>
    </r>
    <r>
      <rPr>
        <i/>
        <sz val="12"/>
        <color theme="1"/>
        <rFont val="Arial"/>
        <family val="2"/>
      </rPr>
      <t xml:space="preserve"> There is a character limit of 255 characters for the Notes field so please keep these concise, and please only provide information which could now otherwise be given through answering the questions above.</t>
    </r>
  </si>
  <si>
    <t>1bi</t>
  </si>
  <si>
    <t>RES001bi</t>
  </si>
  <si>
    <t>Number of patients for this service on the waiting list waiting 0-7 days (includes patients waiting/having waited 0, 1, 2, 3, 4, 5, 6 and 7 days)</t>
  </si>
  <si>
    <r>
      <t>Notes Section (Please add in any additional context to your returns).</t>
    </r>
    <r>
      <rPr>
        <i/>
        <sz val="12"/>
        <color theme="1"/>
        <rFont val="Arial"/>
        <family val="2"/>
      </rPr>
      <t xml:space="preserve"> There is a character limit of 255 characters for the Notes field so please keep these concise, and please only provide information which could not otherwise be given through answering the questions above.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</si>
</sst>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Arial"/>
      <family val="2"/>
    </font>
    <font>
      <b/>
      <sz val="12"/>
      <color theme="0"/>
      <name val="Arial"/>
      <family val="2"/>
    </font>
    <font>
      <b/>
      <sz val="16"/>
      <color theme="0"/>
      <name val="Arial"/>
      <family val="2"/>
    </font>
    <font>
      <sz val="11"/>
      <color theme="1"/>
      <name val="Calibri"/>
      <family val="2"/>
      <scheme val="minor"/>
    </font>
    <font>
      <sz val="8"/>
      <name val="Arial"/>
      <family val="2"/>
    </font>
    <font>
      <b/>
      <sz val="12"/>
      <color rgb="FFFF0000"/>
      <name val="Arial"/>
      <family val="2"/>
    </font>
    <font>
      <b/>
      <sz val="12"/>
      <name val="Arial"/>
      <family val="2"/>
    </font>
    <font>
      <i/>
      <sz val="12"/>
      <color theme="1"/>
      <name val="Arial"/>
      <family val="2"/>
    </font>
  </fonts>
  <fills count="5">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0" tint="-0.249977111117893"/>
        <bgColor indexed="64"/>
      </patternFill>
    </fill>
  </fills>
  <borders count="8">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xf numFmtId="0" fontId="3" fillId="0" borderId="0"/>
  </cellStyleXfs>
  <cellXfs count="25">
    <xf numFmtId="0" fontId="0" fillId="0" borderId="0" xfId="0"/>
    <xf numFmtId="0" fontId="0" fillId="0" borderId="5" xfId="0" applyBorder="1" applyAlignment="1">
      <alignment wrapText="1"/>
    </xf>
    <xf numFmtId="49" fontId="1" fillId="2" borderId="6" xfId="0" applyNumberFormat="1" applyFont="1" applyFill="1" applyBorder="1" applyAlignment="1">
      <alignment wrapText="1"/>
    </xf>
    <xf numFmtId="49" fontId="1" fillId="2" borderId="5" xfId="0" applyNumberFormat="1" applyFont="1" applyFill="1" applyBorder="1" applyAlignment="1">
      <alignment wrapText="1"/>
    </xf>
    <xf numFmtId="49" fontId="1" fillId="2" borderId="0" xfId="0" applyNumberFormat="1" applyFont="1" applyFill="1" applyAlignment="1">
      <alignment horizontal="center" vertical="center" wrapText="1"/>
    </xf>
    <xf numFmtId="0" fontId="0" fillId="0" borderId="7" xfId="0" applyBorder="1" applyAlignment="1">
      <alignment wrapText="1"/>
    </xf>
    <xf numFmtId="0" fontId="0" fillId="3" borderId="0" xfId="0" applyFill="1"/>
    <xf numFmtId="0" fontId="5" fillId="3" borderId="0" xfId="0" applyFont="1" applyFill="1"/>
    <xf numFmtId="49" fontId="1" fillId="3" borderId="0" xfId="0" applyNumberFormat="1" applyFont="1" applyFill="1" applyAlignment="1">
      <alignment wrapText="1"/>
    </xf>
    <xf numFmtId="0" fontId="1" fillId="2" borderId="6" xfId="0" applyFont="1" applyFill="1" applyBorder="1" applyAlignment="1">
      <alignment wrapText="1"/>
    </xf>
    <xf numFmtId="49" fontId="2" fillId="2" borderId="1" xfId="0" applyNumberFormat="1" applyFont="1" applyFill="1" applyBorder="1" applyAlignment="1">
      <alignment vertical="center" wrapText="1"/>
    </xf>
    <xf numFmtId="49" fontId="2" fillId="2" borderId="2" xfId="0" applyNumberFormat="1" applyFont="1" applyFill="1" applyBorder="1" applyAlignment="1">
      <alignment vertical="center" wrapText="1"/>
    </xf>
    <xf numFmtId="49" fontId="2" fillId="2" borderId="3" xfId="0" applyNumberFormat="1" applyFont="1" applyFill="1" applyBorder="1" applyAlignment="1">
      <alignment vertical="center" wrapText="1"/>
    </xf>
    <xf numFmtId="49" fontId="2" fillId="2" borderId="4" xfId="0" applyNumberFormat="1" applyFont="1" applyFill="1" applyBorder="1" applyAlignment="1">
      <alignment vertical="center" wrapText="1"/>
    </xf>
    <xf numFmtId="0" fontId="0" fillId="3" borderId="0" xfId="0" applyFill="1" applyAlignment="1">
      <alignment horizontal="right" vertical="center"/>
    </xf>
    <xf numFmtId="0" fontId="5" fillId="3" borderId="0" xfId="0" applyFont="1" applyFill="1" applyAlignment="1">
      <alignment vertical="center" wrapText="1"/>
    </xf>
    <xf numFmtId="49" fontId="2" fillId="2" borderId="0" xfId="0" applyNumberFormat="1" applyFont="1" applyFill="1" applyAlignment="1">
      <alignment vertical="center" wrapText="1"/>
    </xf>
    <xf numFmtId="0" fontId="1" fillId="2" borderId="0" xfId="0" applyFont="1" applyFill="1" applyAlignment="1">
      <alignment wrapText="1"/>
    </xf>
    <xf numFmtId="0" fontId="0" fillId="4" borderId="5" xfId="0" applyFill="1" applyBorder="1" applyAlignment="1">
      <alignment wrapText="1"/>
    </xf>
    <xf numFmtId="0" fontId="0" fillId="0" borderId="5" xfId="0" applyBorder="1" applyAlignment="1">
      <alignment horizontal="right" wrapText="1"/>
    </xf>
    <xf numFmtId="0" fontId="0" fillId="0" borderId="5" xfId="0" applyBorder="1" applyAlignment="1" applyProtection="1">
      <alignment wrapText="1"/>
      <protection locked="0"/>
    </xf>
    <xf numFmtId="49" fontId="1" fillId="2" borderId="0" xfId="0" applyNumberFormat="1" applyFont="1" applyFill="1" applyAlignment="1">
      <alignment horizontal="center" vertical="center" wrapText="1"/>
    </xf>
    <xf numFmtId="0" fontId="6" fillId="3" borderId="0" xfId="0" applyFont="1" applyFill="1" applyAlignment="1">
      <alignment horizontal="center" wrapText="1"/>
    </xf>
    <xf numFmtId="49" fontId="2" fillId="2" borderId="2"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cellXfs>
  <cellStyles count="2">
    <cellStyle name="Normal" xfId="0" builtinId="0"/>
    <cellStyle name="Normal 2" xfId="1" xr:uid="{CEAA41F4-7C3B-414E-9E79-08AA92E7EC62}"/>
  </cellStyles>
  <dxfs count="40">
    <dxf>
      <font>
        <b/>
        <i val="0"/>
        <color rgb="FFFF0000"/>
      </font>
    </dxf>
    <dxf>
      <font>
        <b/>
        <i val="0"/>
        <color rgb="FFFFC000"/>
      </font>
    </dxf>
    <dxf>
      <font>
        <b/>
        <i val="0"/>
        <color rgb="FFFF0000"/>
      </font>
    </dxf>
    <dxf>
      <font>
        <b/>
        <i val="0"/>
        <color rgb="FFFFC000"/>
      </font>
    </dxf>
    <dxf>
      <fill>
        <patternFill patternType="solid">
          <bgColor theme="0"/>
        </patternFill>
      </fill>
      <border>
        <left/>
        <right/>
        <top/>
        <bottom/>
      </border>
    </dxf>
    <dxf>
      <fill>
        <patternFill>
          <bgColor theme="0" tint="-0.24994659260841701"/>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theme="0" tint="-0.24994659260841701"/>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theme="0" tint="-0.24994659260841701"/>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rgb="FFFFFF99"/>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rgb="FFFFFF99"/>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theme="0" tint="-0.24994659260841701"/>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theme="0" tint="-0.24994659260841701"/>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rgb="FFFFFF99"/>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rgb="FFFFFF99"/>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ont>
        <b/>
        <i val="0"/>
        <color rgb="FFFF0000"/>
      </font>
    </dxf>
    <dxf>
      <font>
        <b/>
        <i val="0"/>
        <color rgb="FFFFC000"/>
      </font>
    </dxf>
    <dxf>
      <fill>
        <patternFill>
          <bgColor theme="0"/>
        </patternFill>
      </fill>
      <border>
        <left/>
        <right/>
        <top/>
        <bottom/>
      </border>
    </dxf>
    <dxf>
      <fill>
        <patternFill>
          <bgColor rgb="FF4472C4"/>
        </patternFill>
      </fill>
      <border>
        <left style="thin">
          <color auto="1"/>
        </left>
        <right style="thin">
          <color auto="1"/>
        </right>
        <top style="thin">
          <color auto="1"/>
        </top>
        <bottom style="thin">
          <color auto="1"/>
        </bottom>
        <vertical/>
        <horizontal/>
      </border>
    </dxf>
    <dxf>
      <fill>
        <patternFill patternType="solid">
          <bgColor theme="0"/>
        </patternFill>
      </fill>
      <border>
        <left/>
        <right/>
        <top/>
        <bottom/>
      </border>
    </dxf>
    <dxf>
      <fill>
        <patternFill>
          <bgColor rgb="FFFFFF99"/>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ont>
        <color theme="5" tint="-0.24994659260841701"/>
      </font>
    </dxf>
    <dxf>
      <font>
        <color rgb="FFFF0000"/>
      </font>
      <fill>
        <patternFill patternType="none">
          <bgColor auto="1"/>
        </patternFill>
      </fill>
    </dxf>
  </dxfs>
  <tableStyles count="0" defaultTableStyle="TableStyleMedium2" defaultPivotStyle="PivotStyleLight16"/>
  <colors>
    <mruColors>
      <color rgb="FF4472C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sharepoint.com/sites/DataCollectionsTeam/Shared%20Documents/Collections%20Library/CHC/Technical/CH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History"/>
      <sheetName val="Cover"/>
      <sheetName val="Control Panel"/>
      <sheetName val="Frontsheet"/>
      <sheetName val="Backsheet"/>
      <sheetName val="Previous quarter data"/>
    </sheetNames>
    <sheetDataSet>
      <sheetData sheetId="0"/>
      <sheetData sheetId="1"/>
      <sheetData sheetId="2"/>
      <sheetData sheetId="3">
        <row r="11">
          <cell r="AH11" t="str">
            <v/>
          </cell>
        </row>
      </sheetData>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0BFAE-3D81-46D4-AF04-9705E253E615}">
  <sheetPr codeName="Sheet1"/>
  <dimension ref="A1:BA52"/>
  <sheetViews>
    <sheetView tabSelected="1" zoomScale="70" zoomScaleNormal="70" workbookViewId="0">
      <pane xSplit="3" ySplit="2" topLeftCell="D3" activePane="bottomRight" state="frozen"/>
      <selection pane="topRight" activeCell="D1" sqref="D1"/>
      <selection pane="bottomLeft" activeCell="A3" sqref="A3"/>
      <selection pane="bottomRight" activeCell="D21" sqref="D21"/>
    </sheetView>
  </sheetViews>
  <sheetFormatPr defaultColWidth="0" defaultRowHeight="15.5" zeroHeight="1" x14ac:dyDescent="0.35"/>
  <cols>
    <col min="1" max="1" width="17.23046875" style="6" customWidth="1"/>
    <col min="2" max="2" width="45.4609375" style="6" bestFit="1" customWidth="1"/>
    <col min="3" max="3" width="29" style="6" hidden="1" customWidth="1"/>
    <col min="4" max="4" width="49.23046875" style="7" customWidth="1"/>
    <col min="5" max="48" width="43.4609375" style="7" customWidth="1"/>
    <col min="49" max="49" width="48.4609375" style="7" customWidth="1"/>
    <col min="50" max="51" width="39.07421875" style="7" customWidth="1"/>
    <col min="52" max="52" width="41.23046875" style="7" customWidth="1"/>
    <col min="53" max="53" width="35.53515625" style="7" hidden="1" customWidth="1"/>
    <col min="54" max="16384" width="8.765625" style="7" hidden="1"/>
  </cols>
  <sheetData>
    <row r="1" spans="1:52" customFormat="1" ht="15" customHeight="1" x14ac:dyDescent="0.35">
      <c r="A1" s="10"/>
      <c r="B1" s="11"/>
      <c r="C1" s="11"/>
      <c r="D1" s="11"/>
      <c r="E1" s="23" t="s">
        <v>4</v>
      </c>
      <c r="F1" s="23"/>
      <c r="G1" s="11"/>
      <c r="H1" s="11"/>
      <c r="I1" s="11"/>
      <c r="J1" s="11"/>
      <c r="K1" s="11"/>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6"/>
      <c r="AZ1" s="6"/>
    </row>
    <row r="2" spans="1:52" customFormat="1" ht="22.9" customHeight="1" x14ac:dyDescent="0.35">
      <c r="A2" s="12"/>
      <c r="B2" s="13"/>
      <c r="C2" s="13"/>
      <c r="D2" s="13"/>
      <c r="E2" s="24"/>
      <c r="F2" s="24"/>
      <c r="G2" s="13"/>
      <c r="H2" s="13"/>
      <c r="I2" s="13"/>
      <c r="J2" s="13"/>
      <c r="K2" s="13"/>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6"/>
      <c r="AZ2" s="6"/>
    </row>
    <row r="3" spans="1:52" s="6" customFormat="1" ht="28.5" customHeight="1" x14ac:dyDescent="0.35">
      <c r="D3" s="7"/>
      <c r="AZ3" s="6">
        <f>E6</f>
        <v>0</v>
      </c>
    </row>
    <row r="4" spans="1:52" s="6" customFormat="1" x14ac:dyDescent="0.35">
      <c r="A4" s="21" t="s">
        <v>0</v>
      </c>
      <c r="B4" s="21"/>
      <c r="C4" s="4"/>
    </row>
    <row r="5" spans="1:52" s="6" customFormat="1" x14ac:dyDescent="0.35">
      <c r="A5" s="21"/>
      <c r="B5" s="21"/>
      <c r="C5" s="4"/>
      <c r="E5" s="7"/>
    </row>
    <row r="6" spans="1:52" s="6" customFormat="1" x14ac:dyDescent="0.35">
      <c r="E6" s="7"/>
    </row>
    <row r="7" spans="1:52" customFormat="1" ht="15" customHeight="1" x14ac:dyDescent="0.35">
      <c r="A7" s="6"/>
      <c r="B7" s="6"/>
      <c r="D7" s="8"/>
      <c r="E7" s="22" t="str">
        <f ca="1">IF(COUNTIF(D33:AY46,"Error*")&gt;0,"There are errors in your data, please check the validation table below.",IF(COUNTIF(D33:AY46,"Warning*")&gt;0,"There are warnings in your data, please check the validation table below.",""))</f>
        <v/>
      </c>
      <c r="F7" s="22"/>
      <c r="G7" s="22"/>
      <c r="H7" s="8"/>
      <c r="I7" s="8"/>
      <c r="J7" s="8"/>
      <c r="K7" s="8"/>
      <c r="L7" s="8"/>
      <c r="M7" s="8"/>
      <c r="N7" s="8"/>
      <c r="O7" s="8"/>
      <c r="P7" s="8"/>
      <c r="Q7" s="8"/>
      <c r="R7" s="8"/>
      <c r="S7" s="8"/>
      <c r="T7" s="8"/>
      <c r="U7" s="8"/>
      <c r="V7" s="8"/>
      <c r="W7" s="8"/>
      <c r="X7" s="8"/>
      <c r="Y7" s="8"/>
      <c r="Z7" s="8"/>
      <c r="AA7" s="8"/>
      <c r="AB7" s="8"/>
      <c r="AC7" s="8"/>
      <c r="AD7" s="8"/>
      <c r="AE7" s="8"/>
      <c r="AF7" s="8"/>
      <c r="AG7" s="8"/>
      <c r="AH7" s="6"/>
      <c r="AK7" s="6"/>
      <c r="AL7" s="6"/>
      <c r="AM7" s="6"/>
      <c r="AN7" s="6"/>
      <c r="AO7" s="6"/>
      <c r="AP7" s="6"/>
      <c r="AQ7" s="6"/>
      <c r="AR7" s="6"/>
      <c r="AS7" s="6"/>
      <c r="AT7" s="6"/>
      <c r="AU7" s="6"/>
      <c r="AV7" s="6"/>
      <c r="AW7" s="6"/>
      <c r="AX7" s="6"/>
      <c r="AY7" s="6"/>
      <c r="AZ7" s="6"/>
    </row>
    <row r="8" spans="1:52" customFormat="1" x14ac:dyDescent="0.35">
      <c r="A8" s="3" t="s">
        <v>1</v>
      </c>
      <c r="B8" s="3" t="s">
        <v>2</v>
      </c>
      <c r="C8" s="2"/>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17"/>
      <c r="AS8" s="17"/>
      <c r="AT8" s="17"/>
      <c r="AU8" s="17"/>
      <c r="AV8" s="17"/>
      <c r="AW8" s="17"/>
      <c r="AX8" s="17"/>
      <c r="AY8" s="6"/>
      <c r="AZ8" s="6"/>
    </row>
    <row r="9" spans="1:52" customFormat="1" ht="46.5" x14ac:dyDescent="0.35">
      <c r="A9" s="1" t="s">
        <v>6</v>
      </c>
      <c r="B9" s="1" t="s">
        <v>9</v>
      </c>
      <c r="C9" s="5" t="s">
        <v>29</v>
      </c>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6"/>
      <c r="AZ9" s="6"/>
    </row>
    <row r="10" spans="1:52" customFormat="1" ht="46.5" x14ac:dyDescent="0.35">
      <c r="A10" s="18" t="s">
        <v>7</v>
      </c>
      <c r="B10" s="18" t="s">
        <v>10</v>
      </c>
      <c r="C10" s="5"/>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6"/>
      <c r="AZ10" s="6"/>
    </row>
    <row r="11" spans="1:52" customFormat="1" ht="46.5" x14ac:dyDescent="0.35">
      <c r="A11" s="1" t="s">
        <v>48</v>
      </c>
      <c r="B11" s="1" t="s">
        <v>50</v>
      </c>
      <c r="C11" s="5" t="s">
        <v>49</v>
      </c>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6"/>
      <c r="AZ11" s="6"/>
    </row>
    <row r="12" spans="1:52" customFormat="1" ht="46.5" x14ac:dyDescent="0.35">
      <c r="A12" s="1" t="s">
        <v>22</v>
      </c>
      <c r="B12" s="1" t="s">
        <v>11</v>
      </c>
      <c r="C12" s="5" t="s">
        <v>30</v>
      </c>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6"/>
      <c r="AZ12" s="6"/>
    </row>
    <row r="13" spans="1:52" customFormat="1" ht="46.5" x14ac:dyDescent="0.35">
      <c r="A13" s="1" t="s">
        <v>23</v>
      </c>
      <c r="B13" s="1" t="s">
        <v>12</v>
      </c>
      <c r="C13" s="5" t="s">
        <v>31</v>
      </c>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6"/>
      <c r="AZ13" s="6"/>
    </row>
    <row r="14" spans="1:52" customFormat="1" ht="46.5" x14ac:dyDescent="0.35">
      <c r="A14" s="1" t="s">
        <v>24</v>
      </c>
      <c r="B14" s="1" t="s">
        <v>13</v>
      </c>
      <c r="C14" s="5" t="s">
        <v>32</v>
      </c>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6"/>
      <c r="AZ14" s="6"/>
    </row>
    <row r="15" spans="1:52" customFormat="1" ht="46.5" x14ac:dyDescent="0.35">
      <c r="A15" s="1" t="s">
        <v>25</v>
      </c>
      <c r="B15" s="1" t="s">
        <v>14</v>
      </c>
      <c r="C15" s="5" t="s">
        <v>33</v>
      </c>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6"/>
      <c r="AZ15" s="6"/>
    </row>
    <row r="16" spans="1:52" customFormat="1" ht="46.5" x14ac:dyDescent="0.35">
      <c r="A16" s="1" t="s">
        <v>26</v>
      </c>
      <c r="B16" s="1" t="s">
        <v>15</v>
      </c>
      <c r="C16" s="5" t="s">
        <v>34</v>
      </c>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6"/>
      <c r="AZ16" s="6"/>
    </row>
    <row r="17" spans="1:52" customFormat="1" ht="46.5" x14ac:dyDescent="0.35">
      <c r="A17" s="1" t="s">
        <v>27</v>
      </c>
      <c r="B17" s="1" t="s">
        <v>16</v>
      </c>
      <c r="C17" s="5" t="s">
        <v>35</v>
      </c>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6"/>
      <c r="AZ17" s="6"/>
    </row>
    <row r="18" spans="1:52" customFormat="1" ht="46.5" x14ac:dyDescent="0.35">
      <c r="A18" s="1" t="s">
        <v>28</v>
      </c>
      <c r="B18" s="1" t="s">
        <v>17</v>
      </c>
      <c r="C18" s="5" t="s">
        <v>36</v>
      </c>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6"/>
      <c r="AZ18" s="6"/>
    </row>
    <row r="19" spans="1:52" customFormat="1" ht="62" x14ac:dyDescent="0.35">
      <c r="A19" s="18">
        <v>2</v>
      </c>
      <c r="B19" s="18" t="s">
        <v>46</v>
      </c>
      <c r="C19" s="5"/>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6"/>
      <c r="AZ19" s="6"/>
    </row>
    <row r="20" spans="1:52" customFormat="1" x14ac:dyDescent="0.35">
      <c r="A20" s="1" t="s">
        <v>18</v>
      </c>
      <c r="B20" s="1" t="s">
        <v>20</v>
      </c>
      <c r="C20" s="5" t="s">
        <v>37</v>
      </c>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6"/>
      <c r="AZ20" s="6"/>
    </row>
    <row r="21" spans="1:52" customFormat="1" x14ac:dyDescent="0.35">
      <c r="A21" s="1" t="s">
        <v>19</v>
      </c>
      <c r="B21" s="1" t="s">
        <v>21</v>
      </c>
      <c r="C21" s="5" t="s">
        <v>38</v>
      </c>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6"/>
      <c r="AZ21" s="6"/>
    </row>
    <row r="22" spans="1:52" customFormat="1" ht="46.5" x14ac:dyDescent="0.35">
      <c r="A22" s="18">
        <v>3</v>
      </c>
      <c r="B22" s="18" t="s">
        <v>8</v>
      </c>
      <c r="C22" s="5"/>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6"/>
      <c r="AZ22" s="6"/>
    </row>
    <row r="23" spans="1:52" customFormat="1" x14ac:dyDescent="0.35">
      <c r="A23" s="1"/>
      <c r="B23" s="1">
        <v>1</v>
      </c>
      <c r="C23" s="5" t="s">
        <v>39</v>
      </c>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6"/>
      <c r="AZ23" s="6"/>
    </row>
    <row r="24" spans="1:52" customFormat="1" x14ac:dyDescent="0.35">
      <c r="A24" s="1"/>
      <c r="B24" s="1">
        <v>2</v>
      </c>
      <c r="C24" s="5" t="s">
        <v>40</v>
      </c>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6"/>
      <c r="AZ24" s="6"/>
    </row>
    <row r="25" spans="1:52" customFormat="1" x14ac:dyDescent="0.35">
      <c r="A25" s="1"/>
      <c r="B25" s="1">
        <v>3</v>
      </c>
      <c r="C25" s="5" t="s">
        <v>41</v>
      </c>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6"/>
      <c r="AZ25" s="6"/>
    </row>
    <row r="26" spans="1:52" customFormat="1" x14ac:dyDescent="0.35">
      <c r="A26" s="1"/>
      <c r="B26" s="1">
        <v>4</v>
      </c>
      <c r="C26" s="5" t="s">
        <v>42</v>
      </c>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6"/>
      <c r="AZ26" s="6"/>
    </row>
    <row r="27" spans="1:52" customFormat="1" x14ac:dyDescent="0.35">
      <c r="A27" s="1"/>
      <c r="B27" s="1">
        <v>5</v>
      </c>
      <c r="C27" s="5" t="s">
        <v>43</v>
      </c>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6"/>
      <c r="AZ27" s="6"/>
    </row>
    <row r="28" spans="1:52" customFormat="1" x14ac:dyDescent="0.35">
      <c r="A28" s="1"/>
      <c r="B28" s="1">
        <v>6</v>
      </c>
      <c r="C28" s="5" t="s">
        <v>44</v>
      </c>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6"/>
      <c r="AZ28" s="6"/>
    </row>
    <row r="29" spans="1:52" customFormat="1" x14ac:dyDescent="0.35">
      <c r="A29" s="1"/>
      <c r="B29" s="1">
        <v>7</v>
      </c>
      <c r="C29" s="5" t="s">
        <v>45</v>
      </c>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6"/>
      <c r="AZ29" s="6"/>
    </row>
    <row r="30" spans="1:52" customFormat="1" ht="93" x14ac:dyDescent="0.35">
      <c r="A30" s="1">
        <v>4</v>
      </c>
      <c r="B30" s="1" t="s">
        <v>51</v>
      </c>
      <c r="C30" s="5" t="s">
        <v>5</v>
      </c>
      <c r="D30" s="20"/>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6"/>
      <c r="AZ30" s="6"/>
    </row>
    <row r="31" spans="1:52" s="6" customFormat="1" x14ac:dyDescent="0.35"/>
    <row r="32" spans="1:52" s="6" customFormat="1" x14ac:dyDescent="0.35">
      <c r="B32" s="14" t="s">
        <v>3</v>
      </c>
    </row>
    <row r="33" spans="2:52" s="6" customFormat="1" ht="64.5" customHeight="1" x14ac:dyDescent="0.35">
      <c r="B33" s="14" t="s">
        <v>0</v>
      </c>
      <c r="D33" s="15" t="e">
        <f>IF(AND(D8&lt;&gt;"",COUNTIF(#REF!,Frontsheet!D8)=0),"Error: Please only select services from the list","")</f>
        <v>#REF!</v>
      </c>
      <c r="E33" s="15" t="e">
        <f>IF(AND(E8&lt;&gt;"",COUNTIF(#REF!,Frontsheet!E8)=0),"Error: Please only select services from the list","")</f>
        <v>#REF!</v>
      </c>
      <c r="F33" s="15" t="e">
        <f>IF(AND(F8&lt;&gt;"",COUNTIF(#REF!,Frontsheet!F8)=0),"Error: Please only select services from the list","")</f>
        <v>#REF!</v>
      </c>
      <c r="G33" s="15" t="e">
        <f>IF(AND(G8&lt;&gt;"",COUNTIF(#REF!,Frontsheet!G8)=0),"Error: Please only select services from the list","")</f>
        <v>#REF!</v>
      </c>
      <c r="H33" s="15" t="e">
        <f>IF(AND(H8&lt;&gt;"",COUNTIF(#REF!,Frontsheet!H8)=0),"Error: Please only select services from the list","")</f>
        <v>#REF!</v>
      </c>
      <c r="I33" s="15" t="e">
        <f>IF(AND(I8&lt;&gt;"",COUNTIF(#REF!,Frontsheet!I8)=0),"Error: Please only select services from the list","")</f>
        <v>#REF!</v>
      </c>
      <c r="J33" s="15" t="e">
        <f>IF(AND(J8&lt;&gt;"",COUNTIF(#REF!,Frontsheet!J8)=0),"Error: Please only select services from the list","")</f>
        <v>#REF!</v>
      </c>
      <c r="K33" s="15" t="e">
        <f>IF(AND(K8&lt;&gt;"",COUNTIF(#REF!,Frontsheet!K8)=0),"Error: Please only select services from the list","")</f>
        <v>#REF!</v>
      </c>
      <c r="L33" s="15" t="e">
        <f>IF(AND(L8&lt;&gt;"",COUNTIF(#REF!,Frontsheet!L8)=0),"Error: Please only select services from the list","")</f>
        <v>#REF!</v>
      </c>
      <c r="M33" s="15" t="e">
        <f>IF(AND(M8&lt;&gt;"",COUNTIF(#REF!,Frontsheet!M8)=0),"Error: Please only select services from the list","")</f>
        <v>#REF!</v>
      </c>
      <c r="N33" s="15" t="e">
        <f>IF(AND(N8&lt;&gt;"",COUNTIF(#REF!,Frontsheet!N8)=0),"Error: Please only select services from the list","")</f>
        <v>#REF!</v>
      </c>
      <c r="O33" s="15" t="e">
        <f>IF(AND(O8&lt;&gt;"",COUNTIF(#REF!,Frontsheet!O8)=0),"Error: Please only select services from the list","")</f>
        <v>#REF!</v>
      </c>
      <c r="P33" s="15" t="e">
        <f>IF(AND(P8&lt;&gt;"",COUNTIF(#REF!,Frontsheet!P8)=0),"Error: Please only select services from the list","")</f>
        <v>#REF!</v>
      </c>
      <c r="Q33" s="15" t="e">
        <f>IF(AND(Q8&lt;&gt;"",COUNTIF(#REF!,Frontsheet!Q8)=0),"Error: Please only select services from the list","")</f>
        <v>#REF!</v>
      </c>
      <c r="R33" s="15" t="e">
        <f>IF(AND(R8&lt;&gt;"",COUNTIF(#REF!,Frontsheet!R8)=0),"Error: Please only select services from the list","")</f>
        <v>#REF!</v>
      </c>
      <c r="S33" s="15" t="e">
        <f>IF(AND(S8&lt;&gt;"",COUNTIF(#REF!,Frontsheet!S8)=0),"Error: Please only select services from the list","")</f>
        <v>#REF!</v>
      </c>
      <c r="T33" s="15" t="e">
        <f>IF(AND(T8&lt;&gt;"",COUNTIF(#REF!,Frontsheet!T8)=0),"Error: Please only select services from the list","")</f>
        <v>#REF!</v>
      </c>
      <c r="U33" s="15" t="e">
        <f>IF(AND(U8&lt;&gt;"",COUNTIF(#REF!,Frontsheet!U8)=0),"Error: Please only select services from the list","")</f>
        <v>#REF!</v>
      </c>
      <c r="V33" s="15" t="e">
        <f>IF(AND(V8&lt;&gt;"",COUNTIF(#REF!,Frontsheet!V8)=0),"Error: Please only select services from the list","")</f>
        <v>#REF!</v>
      </c>
      <c r="W33" s="15" t="e">
        <f>IF(AND(W8&lt;&gt;"",COUNTIF(#REF!,Frontsheet!W8)=0),"Error: Please only select services from the list","")</f>
        <v>#REF!</v>
      </c>
      <c r="X33" s="15" t="e">
        <f>IF(AND(X8&lt;&gt;"",COUNTIF(#REF!,Frontsheet!X8)=0),"Error: Please only select services from the list","")</f>
        <v>#REF!</v>
      </c>
      <c r="Y33" s="15" t="e">
        <f>IF(AND(Y8&lt;&gt;"",COUNTIF(#REF!,Frontsheet!Y8)=0),"Error: Please only select services from the list","")</f>
        <v>#REF!</v>
      </c>
      <c r="Z33" s="15" t="e">
        <f>IF(AND(Z8&lt;&gt;"",COUNTIF(#REF!,Frontsheet!Z8)=0),"Error: Please only select services from the list","")</f>
        <v>#REF!</v>
      </c>
      <c r="AA33" s="15" t="e">
        <f>IF(AND(AA8&lt;&gt;"",COUNTIF(#REF!,Frontsheet!AA8)=0),"Error: Please only select services from the list","")</f>
        <v>#REF!</v>
      </c>
      <c r="AB33" s="15" t="e">
        <f>IF(AND(AB8&lt;&gt;"",COUNTIF(#REF!,Frontsheet!AB8)=0),"Error: Please only select services from the list","")</f>
        <v>#REF!</v>
      </c>
      <c r="AC33" s="15" t="e">
        <f>IF(AND(AC8&lt;&gt;"",COUNTIF(#REF!,Frontsheet!AC8)=0),"Error: Please only select services from the list","")</f>
        <v>#REF!</v>
      </c>
      <c r="AD33" s="15" t="e">
        <f>IF(AND(AD8&lt;&gt;"",COUNTIF(#REF!,Frontsheet!AD8)=0),"Error: Please only select services from the list","")</f>
        <v>#REF!</v>
      </c>
      <c r="AE33" s="15" t="e">
        <f>IF(AND(AE8&lt;&gt;"",COUNTIF(#REF!,Frontsheet!AE8)=0),"Error: Please only select services from the list","")</f>
        <v>#REF!</v>
      </c>
      <c r="AF33" s="15" t="e">
        <f>IF(AND(AF8&lt;&gt;"",COUNTIF(#REF!,Frontsheet!AF8)=0),"Error: Please only select services from the list","")</f>
        <v>#REF!</v>
      </c>
      <c r="AG33" s="15" t="e">
        <f>IF(AND(AG8&lt;&gt;"",COUNTIF(#REF!,Frontsheet!AG8)=0),"Error: Please only select services from the list","")</f>
        <v>#REF!</v>
      </c>
      <c r="AH33" s="15" t="e">
        <f>IF(AND(AH8&lt;&gt;"",COUNTIF(#REF!,Frontsheet!AH8)=0),"Error: Please only select services from the list","")</f>
        <v>#REF!</v>
      </c>
      <c r="AI33" s="15" t="e">
        <f>IF(AND(AI8&lt;&gt;"",COUNTIF(#REF!,Frontsheet!AI8)=0),"Error: Please only select services from the list","")</f>
        <v>#REF!</v>
      </c>
      <c r="AJ33" s="15" t="e">
        <f>IF(AND(AJ8&lt;&gt;"",COUNTIF(#REF!,Frontsheet!AJ8)=0),"Error: Please only select services from the list","")</f>
        <v>#REF!</v>
      </c>
      <c r="AK33" s="15" t="e">
        <f>IF(AND(AK8&lt;&gt;"",COUNTIF(#REF!,Frontsheet!AK8)=0),"Error: Please only select services from the list","")</f>
        <v>#REF!</v>
      </c>
      <c r="AL33" s="15" t="e">
        <f>IF(AND(AL8&lt;&gt;"",COUNTIF(#REF!,Frontsheet!AL8)=0),"Error: Please only select services from the list","")</f>
        <v>#REF!</v>
      </c>
      <c r="AM33" s="15" t="e">
        <f>IF(AND(AM8&lt;&gt;"",COUNTIF(#REF!,Frontsheet!AM8)=0),"Error: Please only select services from the list","")</f>
        <v>#REF!</v>
      </c>
      <c r="AN33" s="15" t="e">
        <f>IF(AND(AN8&lt;&gt;"",COUNTIF(#REF!,Frontsheet!AN8)=0),"Error: Please only select services from the list","")</f>
        <v>#REF!</v>
      </c>
      <c r="AO33" s="15" t="e">
        <f>IF(AND(AO8&lt;&gt;"",COUNTIF(#REF!,Frontsheet!AO8)=0),"Error: Please only select services from the list","")</f>
        <v>#REF!</v>
      </c>
      <c r="AP33" s="15" t="e">
        <f>IF(AND(AP8&lt;&gt;"",COUNTIF(#REF!,Frontsheet!AP8)=0),"Error: Please only select services from the list","")</f>
        <v>#REF!</v>
      </c>
      <c r="AQ33" s="15" t="e">
        <f>IF(AND(AQ8&lt;&gt;"",COUNTIF(#REF!,Frontsheet!AQ8)=0),"Error: Please only select services from the list","")</f>
        <v>#REF!</v>
      </c>
      <c r="AR33" s="15" t="e">
        <f>IF(AND(AR8&lt;&gt;"",COUNTIF(#REF!,Frontsheet!AR8)=0),"Error: Please only select services from the list","")</f>
        <v>#REF!</v>
      </c>
      <c r="AS33" s="15" t="e">
        <f>IF(AND(AS8&lt;&gt;"",COUNTIF(#REF!,Frontsheet!AS8)=0),"Error: Please only select services from the list","")</f>
        <v>#REF!</v>
      </c>
      <c r="AT33" s="15" t="e">
        <f>IF(AND(AT8&lt;&gt;"",COUNTIF(#REF!,Frontsheet!AT8)=0),"Error: Please only select services from the list","")</f>
        <v>#REF!</v>
      </c>
      <c r="AU33" s="15" t="e">
        <f>IF(AND(AU8&lt;&gt;"",COUNTIF(#REF!,Frontsheet!AU8)=0),"Error: Please only select services from the list","")</f>
        <v>#REF!</v>
      </c>
      <c r="AV33" s="15" t="e">
        <f>IF(AND(AV8&lt;&gt;"",COUNTIF(#REF!,Frontsheet!AV8)=0),"Error: Please only select services from the list","")</f>
        <v>#REF!</v>
      </c>
      <c r="AW33" s="15" t="e">
        <f>IF(AND(AW8&lt;&gt;"",COUNTIF(#REF!,Frontsheet!AW8)=0),"Error: Please only select services from the list","")</f>
        <v>#REF!</v>
      </c>
      <c r="AX33" s="15" t="e">
        <f>IF(AND(AX8&lt;&gt;"",COUNTIF(#REF!,Frontsheet!AX8)=0),"Error: Please only select services from the list","")</f>
        <v>#REF!</v>
      </c>
    </row>
    <row r="34" spans="2:52" ht="90.65" customHeight="1" x14ac:dyDescent="0.35">
      <c r="B34" s="19" t="s">
        <v>6</v>
      </c>
      <c r="D34" s="15" t="str">
        <f t="shared" ref="D34:AX34" si="0">IF(D8&lt;&gt;"",IF(D9="","Error: Question 1a is mandatory",IF(ISNUMBER(D9),IF(OR(INT(D9)&lt;&gt;D9,ABS(D9)&lt;&gt;D9),"Error: Please enter an integer greater than or equal to 0",IF(D9&lt;SUM(D11:D18),"Error: The sum of 1b is greater than 1a",IF(D9&gt;SUM(D11:D18),"Warning: The sum of 1b is less than 1a",""))),"Error: Please enter an integer greater than or equal to 0")),"")</f>
        <v/>
      </c>
      <c r="E34" s="15" t="str">
        <f t="shared" si="0"/>
        <v/>
      </c>
      <c r="F34" s="15" t="str">
        <f t="shared" si="0"/>
        <v/>
      </c>
      <c r="G34" s="15" t="str">
        <f t="shared" si="0"/>
        <v/>
      </c>
      <c r="H34" s="15" t="str">
        <f t="shared" si="0"/>
        <v/>
      </c>
      <c r="I34" s="15" t="str">
        <f t="shared" si="0"/>
        <v/>
      </c>
      <c r="J34" s="15" t="str">
        <f t="shared" si="0"/>
        <v/>
      </c>
      <c r="K34" s="15" t="str">
        <f t="shared" si="0"/>
        <v/>
      </c>
      <c r="L34" s="15" t="str">
        <f t="shared" si="0"/>
        <v/>
      </c>
      <c r="M34" s="15" t="str">
        <f t="shared" si="0"/>
        <v/>
      </c>
      <c r="N34" s="15" t="str">
        <f t="shared" si="0"/>
        <v/>
      </c>
      <c r="O34" s="15" t="str">
        <f t="shared" si="0"/>
        <v/>
      </c>
      <c r="P34" s="15" t="str">
        <f t="shared" si="0"/>
        <v/>
      </c>
      <c r="Q34" s="15" t="str">
        <f t="shared" si="0"/>
        <v/>
      </c>
      <c r="R34" s="15" t="str">
        <f t="shared" si="0"/>
        <v/>
      </c>
      <c r="S34" s="15" t="str">
        <f t="shared" si="0"/>
        <v/>
      </c>
      <c r="T34" s="15" t="str">
        <f t="shared" si="0"/>
        <v/>
      </c>
      <c r="U34" s="15" t="str">
        <f t="shared" si="0"/>
        <v/>
      </c>
      <c r="V34" s="15" t="str">
        <f t="shared" si="0"/>
        <v/>
      </c>
      <c r="W34" s="15" t="str">
        <f t="shared" si="0"/>
        <v/>
      </c>
      <c r="X34" s="15" t="str">
        <f t="shared" si="0"/>
        <v/>
      </c>
      <c r="Y34" s="15" t="str">
        <f t="shared" si="0"/>
        <v/>
      </c>
      <c r="Z34" s="15" t="str">
        <f t="shared" si="0"/>
        <v/>
      </c>
      <c r="AA34" s="15" t="str">
        <f t="shared" si="0"/>
        <v/>
      </c>
      <c r="AB34" s="15" t="str">
        <f t="shared" si="0"/>
        <v/>
      </c>
      <c r="AC34" s="15" t="str">
        <f t="shared" si="0"/>
        <v/>
      </c>
      <c r="AD34" s="15" t="str">
        <f t="shared" si="0"/>
        <v/>
      </c>
      <c r="AE34" s="15" t="str">
        <f t="shared" si="0"/>
        <v/>
      </c>
      <c r="AF34" s="15" t="str">
        <f t="shared" si="0"/>
        <v/>
      </c>
      <c r="AG34" s="15" t="str">
        <f t="shared" si="0"/>
        <v/>
      </c>
      <c r="AH34" s="15" t="str">
        <f t="shared" si="0"/>
        <v/>
      </c>
      <c r="AI34" s="15" t="str">
        <f t="shared" si="0"/>
        <v/>
      </c>
      <c r="AJ34" s="15" t="str">
        <f t="shared" si="0"/>
        <v/>
      </c>
      <c r="AK34" s="15" t="str">
        <f t="shared" si="0"/>
        <v/>
      </c>
      <c r="AL34" s="15" t="str">
        <f t="shared" si="0"/>
        <v/>
      </c>
      <c r="AM34" s="15" t="str">
        <f t="shared" si="0"/>
        <v/>
      </c>
      <c r="AN34" s="15" t="str">
        <f t="shared" si="0"/>
        <v/>
      </c>
      <c r="AO34" s="15" t="str">
        <f t="shared" si="0"/>
        <v/>
      </c>
      <c r="AP34" s="15" t="str">
        <f t="shared" si="0"/>
        <v/>
      </c>
      <c r="AQ34" s="15" t="str">
        <f t="shared" si="0"/>
        <v/>
      </c>
      <c r="AR34" s="15" t="str">
        <f t="shared" si="0"/>
        <v/>
      </c>
      <c r="AS34" s="15" t="str">
        <f t="shared" si="0"/>
        <v/>
      </c>
      <c r="AT34" s="15" t="str">
        <f t="shared" si="0"/>
        <v/>
      </c>
      <c r="AU34" s="15" t="str">
        <f t="shared" si="0"/>
        <v/>
      </c>
      <c r="AV34" s="15" t="str">
        <f t="shared" si="0"/>
        <v/>
      </c>
      <c r="AW34" s="15" t="str">
        <f t="shared" si="0"/>
        <v/>
      </c>
      <c r="AX34" s="15" t="str">
        <f t="shared" si="0"/>
        <v/>
      </c>
      <c r="AY34" s="6"/>
    </row>
    <row r="35" spans="2:52" ht="99" customHeight="1" x14ac:dyDescent="0.35">
      <c r="B35" s="19" t="s">
        <v>48</v>
      </c>
      <c r="D35" s="15" t="str">
        <f t="shared" ref="D35:AX35" si="1">IF(D$8&lt;&gt;"",IF(D11="","Error: Question 1bi_a is mandatory",IF(ISNUMBER(D11),IF(OR(INT(D11)&lt;&gt;D11,ABS(D11)&lt;&gt;D11),"Error: Please enter an integer greater than or equal to 0",IF(0.95*D9&lt;D11,"Warning: Over 95% of the total is in this category","")),"Error: Please enter an integer greater than or equal to 0")),"")</f>
        <v/>
      </c>
      <c r="E35" s="15" t="str">
        <f t="shared" si="1"/>
        <v/>
      </c>
      <c r="F35" s="15" t="str">
        <f t="shared" si="1"/>
        <v/>
      </c>
      <c r="G35" s="15" t="str">
        <f t="shared" si="1"/>
        <v/>
      </c>
      <c r="H35" s="15" t="str">
        <f t="shared" si="1"/>
        <v/>
      </c>
      <c r="I35" s="15" t="str">
        <f t="shared" si="1"/>
        <v/>
      </c>
      <c r="J35" s="15" t="str">
        <f t="shared" si="1"/>
        <v/>
      </c>
      <c r="K35" s="15" t="str">
        <f t="shared" si="1"/>
        <v/>
      </c>
      <c r="L35" s="15" t="str">
        <f t="shared" si="1"/>
        <v/>
      </c>
      <c r="M35" s="15" t="str">
        <f t="shared" si="1"/>
        <v/>
      </c>
      <c r="N35" s="15" t="str">
        <f t="shared" si="1"/>
        <v/>
      </c>
      <c r="O35" s="15" t="str">
        <f t="shared" si="1"/>
        <v/>
      </c>
      <c r="P35" s="15" t="str">
        <f t="shared" si="1"/>
        <v/>
      </c>
      <c r="Q35" s="15" t="str">
        <f t="shared" si="1"/>
        <v/>
      </c>
      <c r="R35" s="15" t="str">
        <f t="shared" si="1"/>
        <v/>
      </c>
      <c r="S35" s="15" t="str">
        <f t="shared" si="1"/>
        <v/>
      </c>
      <c r="T35" s="15" t="str">
        <f t="shared" si="1"/>
        <v/>
      </c>
      <c r="U35" s="15" t="str">
        <f t="shared" si="1"/>
        <v/>
      </c>
      <c r="V35" s="15" t="str">
        <f t="shared" si="1"/>
        <v/>
      </c>
      <c r="W35" s="15" t="str">
        <f t="shared" si="1"/>
        <v/>
      </c>
      <c r="X35" s="15" t="str">
        <f t="shared" si="1"/>
        <v/>
      </c>
      <c r="Y35" s="15" t="str">
        <f t="shared" si="1"/>
        <v/>
      </c>
      <c r="Z35" s="15" t="str">
        <f t="shared" si="1"/>
        <v/>
      </c>
      <c r="AA35" s="15" t="str">
        <f t="shared" si="1"/>
        <v/>
      </c>
      <c r="AB35" s="15" t="str">
        <f t="shared" si="1"/>
        <v/>
      </c>
      <c r="AC35" s="15" t="str">
        <f t="shared" si="1"/>
        <v/>
      </c>
      <c r="AD35" s="15" t="str">
        <f t="shared" si="1"/>
        <v/>
      </c>
      <c r="AE35" s="15" t="str">
        <f t="shared" si="1"/>
        <v/>
      </c>
      <c r="AF35" s="15" t="str">
        <f t="shared" si="1"/>
        <v/>
      </c>
      <c r="AG35" s="15" t="str">
        <f t="shared" si="1"/>
        <v/>
      </c>
      <c r="AH35" s="15" t="str">
        <f t="shared" si="1"/>
        <v/>
      </c>
      <c r="AI35" s="15" t="str">
        <f t="shared" si="1"/>
        <v/>
      </c>
      <c r="AJ35" s="15" t="str">
        <f t="shared" si="1"/>
        <v/>
      </c>
      <c r="AK35" s="15" t="str">
        <f t="shared" si="1"/>
        <v/>
      </c>
      <c r="AL35" s="15" t="str">
        <f t="shared" si="1"/>
        <v/>
      </c>
      <c r="AM35" s="15" t="str">
        <f t="shared" si="1"/>
        <v/>
      </c>
      <c r="AN35" s="15" t="str">
        <f t="shared" si="1"/>
        <v/>
      </c>
      <c r="AO35" s="15" t="str">
        <f t="shared" si="1"/>
        <v/>
      </c>
      <c r="AP35" s="15" t="str">
        <f t="shared" si="1"/>
        <v/>
      </c>
      <c r="AQ35" s="15" t="str">
        <f t="shared" si="1"/>
        <v/>
      </c>
      <c r="AR35" s="15" t="str">
        <f t="shared" si="1"/>
        <v/>
      </c>
      <c r="AS35" s="15" t="str">
        <f t="shared" si="1"/>
        <v/>
      </c>
      <c r="AT35" s="15" t="str">
        <f t="shared" si="1"/>
        <v/>
      </c>
      <c r="AU35" s="15" t="str">
        <f t="shared" si="1"/>
        <v/>
      </c>
      <c r="AV35" s="15" t="str">
        <f t="shared" si="1"/>
        <v/>
      </c>
      <c r="AW35" s="15" t="str">
        <f t="shared" si="1"/>
        <v/>
      </c>
      <c r="AX35" s="15" t="str">
        <f t="shared" si="1"/>
        <v/>
      </c>
      <c r="AY35" s="6"/>
    </row>
    <row r="36" spans="2:52" ht="106.5" customHeight="1" x14ac:dyDescent="0.35">
      <c r="B36" s="19" t="s">
        <v>22</v>
      </c>
      <c r="D36" s="15" t="str">
        <f t="shared" ref="D36:AX36" si="2">IF(D$8&lt;&gt;"",IF(D12="","Error: Question 1bii is mandatory",IF(ISNUMBER(D12),IF(OR(INT(D12)&lt;&gt;D12,ABS(D12)&lt;&gt;D12),"Error: Please enter an integer greater than or equal to 0",IF(0.95*D9&lt;D12,"Warning: Over 95% of the total is in this category","")),"Error: Please enter an integer greater than or equal to 0")),"")</f>
        <v/>
      </c>
      <c r="E36" s="15" t="str">
        <f t="shared" si="2"/>
        <v/>
      </c>
      <c r="F36" s="15" t="str">
        <f t="shared" si="2"/>
        <v/>
      </c>
      <c r="G36" s="15" t="str">
        <f t="shared" si="2"/>
        <v/>
      </c>
      <c r="H36" s="15" t="str">
        <f t="shared" si="2"/>
        <v/>
      </c>
      <c r="I36" s="15" t="str">
        <f t="shared" si="2"/>
        <v/>
      </c>
      <c r="J36" s="15" t="str">
        <f t="shared" si="2"/>
        <v/>
      </c>
      <c r="K36" s="15" t="str">
        <f t="shared" si="2"/>
        <v/>
      </c>
      <c r="L36" s="15" t="str">
        <f t="shared" si="2"/>
        <v/>
      </c>
      <c r="M36" s="15" t="str">
        <f t="shared" si="2"/>
        <v/>
      </c>
      <c r="N36" s="15" t="str">
        <f t="shared" si="2"/>
        <v/>
      </c>
      <c r="O36" s="15" t="str">
        <f t="shared" si="2"/>
        <v/>
      </c>
      <c r="P36" s="15" t="str">
        <f t="shared" si="2"/>
        <v/>
      </c>
      <c r="Q36" s="15" t="str">
        <f t="shared" si="2"/>
        <v/>
      </c>
      <c r="R36" s="15" t="str">
        <f t="shared" si="2"/>
        <v/>
      </c>
      <c r="S36" s="15" t="str">
        <f t="shared" si="2"/>
        <v/>
      </c>
      <c r="T36" s="15" t="str">
        <f t="shared" si="2"/>
        <v/>
      </c>
      <c r="U36" s="15" t="str">
        <f t="shared" si="2"/>
        <v/>
      </c>
      <c r="V36" s="15" t="str">
        <f t="shared" si="2"/>
        <v/>
      </c>
      <c r="W36" s="15" t="str">
        <f t="shared" si="2"/>
        <v/>
      </c>
      <c r="X36" s="15" t="str">
        <f t="shared" si="2"/>
        <v/>
      </c>
      <c r="Y36" s="15" t="str">
        <f t="shared" si="2"/>
        <v/>
      </c>
      <c r="Z36" s="15" t="str">
        <f t="shared" si="2"/>
        <v/>
      </c>
      <c r="AA36" s="15" t="str">
        <f t="shared" si="2"/>
        <v/>
      </c>
      <c r="AB36" s="15" t="str">
        <f t="shared" si="2"/>
        <v/>
      </c>
      <c r="AC36" s="15" t="str">
        <f t="shared" si="2"/>
        <v/>
      </c>
      <c r="AD36" s="15" t="str">
        <f t="shared" si="2"/>
        <v/>
      </c>
      <c r="AE36" s="15" t="str">
        <f t="shared" si="2"/>
        <v/>
      </c>
      <c r="AF36" s="15" t="str">
        <f t="shared" si="2"/>
        <v/>
      </c>
      <c r="AG36" s="15" t="str">
        <f t="shared" si="2"/>
        <v/>
      </c>
      <c r="AH36" s="15" t="str">
        <f t="shared" si="2"/>
        <v/>
      </c>
      <c r="AI36" s="15" t="str">
        <f t="shared" si="2"/>
        <v/>
      </c>
      <c r="AJ36" s="15" t="str">
        <f t="shared" si="2"/>
        <v/>
      </c>
      <c r="AK36" s="15" t="str">
        <f t="shared" si="2"/>
        <v/>
      </c>
      <c r="AL36" s="15" t="str">
        <f t="shared" si="2"/>
        <v/>
      </c>
      <c r="AM36" s="15" t="str">
        <f t="shared" si="2"/>
        <v/>
      </c>
      <c r="AN36" s="15" t="str">
        <f t="shared" si="2"/>
        <v/>
      </c>
      <c r="AO36" s="15" t="str">
        <f t="shared" si="2"/>
        <v/>
      </c>
      <c r="AP36" s="15" t="str">
        <f t="shared" si="2"/>
        <v/>
      </c>
      <c r="AQ36" s="15" t="str">
        <f t="shared" si="2"/>
        <v/>
      </c>
      <c r="AR36" s="15" t="str">
        <f t="shared" si="2"/>
        <v/>
      </c>
      <c r="AS36" s="15" t="str">
        <f t="shared" si="2"/>
        <v/>
      </c>
      <c r="AT36" s="15" t="str">
        <f t="shared" si="2"/>
        <v/>
      </c>
      <c r="AU36" s="15" t="str">
        <f t="shared" si="2"/>
        <v/>
      </c>
      <c r="AV36" s="15" t="str">
        <f t="shared" si="2"/>
        <v/>
      </c>
      <c r="AW36" s="15" t="str">
        <f t="shared" si="2"/>
        <v/>
      </c>
      <c r="AX36" s="15" t="str">
        <f t="shared" si="2"/>
        <v/>
      </c>
      <c r="AY36" s="6"/>
    </row>
    <row r="37" spans="2:52" ht="84.75" customHeight="1" x14ac:dyDescent="0.35">
      <c r="B37" s="19" t="s">
        <v>23</v>
      </c>
      <c r="D37" s="15" t="str">
        <f t="shared" ref="D37:AX37" si="3">IF(D$8&lt;&gt;"",IF(D13="","Error: Question 1biii is mandatory",IF(ISNUMBER(D13),IF(OR(INT(D13)&lt;&gt;D13,ABS(D13)&lt;&gt;D13),"Error: Please enter an integer greater than or equal to 0",IF(0.95*D9&lt;D13,"Warning: Over 95% of the total is in this category","")),"Error: Please enter an integer greater than or equal to 0")),"")</f>
        <v/>
      </c>
      <c r="E37" s="15" t="str">
        <f t="shared" si="3"/>
        <v/>
      </c>
      <c r="F37" s="15" t="str">
        <f t="shared" si="3"/>
        <v/>
      </c>
      <c r="G37" s="15" t="str">
        <f t="shared" si="3"/>
        <v/>
      </c>
      <c r="H37" s="15" t="str">
        <f t="shared" si="3"/>
        <v/>
      </c>
      <c r="I37" s="15" t="str">
        <f t="shared" si="3"/>
        <v/>
      </c>
      <c r="J37" s="15" t="str">
        <f t="shared" si="3"/>
        <v/>
      </c>
      <c r="K37" s="15" t="str">
        <f t="shared" si="3"/>
        <v/>
      </c>
      <c r="L37" s="15" t="str">
        <f t="shared" si="3"/>
        <v/>
      </c>
      <c r="M37" s="15" t="str">
        <f t="shared" si="3"/>
        <v/>
      </c>
      <c r="N37" s="15" t="str">
        <f t="shared" si="3"/>
        <v/>
      </c>
      <c r="O37" s="15" t="str">
        <f t="shared" si="3"/>
        <v/>
      </c>
      <c r="P37" s="15" t="str">
        <f t="shared" si="3"/>
        <v/>
      </c>
      <c r="Q37" s="15" t="str">
        <f t="shared" si="3"/>
        <v/>
      </c>
      <c r="R37" s="15" t="str">
        <f t="shared" si="3"/>
        <v/>
      </c>
      <c r="S37" s="15" t="str">
        <f t="shared" si="3"/>
        <v/>
      </c>
      <c r="T37" s="15" t="str">
        <f t="shared" si="3"/>
        <v/>
      </c>
      <c r="U37" s="15" t="str">
        <f t="shared" si="3"/>
        <v/>
      </c>
      <c r="V37" s="15" t="str">
        <f t="shared" si="3"/>
        <v/>
      </c>
      <c r="W37" s="15" t="str">
        <f t="shared" si="3"/>
        <v/>
      </c>
      <c r="X37" s="15" t="str">
        <f t="shared" si="3"/>
        <v/>
      </c>
      <c r="Y37" s="15" t="str">
        <f t="shared" si="3"/>
        <v/>
      </c>
      <c r="Z37" s="15" t="str">
        <f t="shared" si="3"/>
        <v/>
      </c>
      <c r="AA37" s="15" t="str">
        <f t="shared" si="3"/>
        <v/>
      </c>
      <c r="AB37" s="15" t="str">
        <f t="shared" si="3"/>
        <v/>
      </c>
      <c r="AC37" s="15" t="str">
        <f t="shared" si="3"/>
        <v/>
      </c>
      <c r="AD37" s="15" t="str">
        <f t="shared" si="3"/>
        <v/>
      </c>
      <c r="AE37" s="15" t="str">
        <f t="shared" si="3"/>
        <v/>
      </c>
      <c r="AF37" s="15" t="str">
        <f t="shared" si="3"/>
        <v/>
      </c>
      <c r="AG37" s="15" t="str">
        <f t="shared" si="3"/>
        <v/>
      </c>
      <c r="AH37" s="15" t="str">
        <f t="shared" si="3"/>
        <v/>
      </c>
      <c r="AI37" s="15" t="str">
        <f t="shared" si="3"/>
        <v/>
      </c>
      <c r="AJ37" s="15" t="str">
        <f t="shared" si="3"/>
        <v/>
      </c>
      <c r="AK37" s="15" t="str">
        <f t="shared" si="3"/>
        <v/>
      </c>
      <c r="AL37" s="15" t="str">
        <f t="shared" si="3"/>
        <v/>
      </c>
      <c r="AM37" s="15" t="str">
        <f t="shared" si="3"/>
        <v/>
      </c>
      <c r="AN37" s="15" t="str">
        <f t="shared" si="3"/>
        <v/>
      </c>
      <c r="AO37" s="15" t="str">
        <f t="shared" si="3"/>
        <v/>
      </c>
      <c r="AP37" s="15" t="str">
        <f t="shared" si="3"/>
        <v/>
      </c>
      <c r="AQ37" s="15" t="str">
        <f t="shared" si="3"/>
        <v/>
      </c>
      <c r="AR37" s="15" t="str">
        <f t="shared" si="3"/>
        <v/>
      </c>
      <c r="AS37" s="15" t="str">
        <f t="shared" si="3"/>
        <v/>
      </c>
      <c r="AT37" s="15" t="str">
        <f t="shared" si="3"/>
        <v/>
      </c>
      <c r="AU37" s="15" t="str">
        <f t="shared" si="3"/>
        <v/>
      </c>
      <c r="AV37" s="15" t="str">
        <f t="shared" si="3"/>
        <v/>
      </c>
      <c r="AW37" s="15" t="str">
        <f t="shared" si="3"/>
        <v/>
      </c>
      <c r="AX37" s="15" t="str">
        <f t="shared" si="3"/>
        <v/>
      </c>
      <c r="AY37" s="6"/>
    </row>
    <row r="38" spans="2:52" ht="89.25" customHeight="1" x14ac:dyDescent="0.35">
      <c r="B38" s="19" t="s">
        <v>24</v>
      </c>
      <c r="D38" s="15" t="str">
        <f t="shared" ref="D38:AX38" si="4">IF(D$8&lt;&gt;"",IF(D14="","Error: Question 1biv is mandatory",IF(ISNUMBER(D14),IF(OR(INT(D14)&lt;&gt;D14,ABS(D14)&lt;&gt;D14),"Error: Please enter an integer greater than or equal to 0",IF(0.95*D9&lt;D14,"Warning: Over 95% of the total is in this category","")),"Error: Please enter an integer greater than or equal to 0")),"")</f>
        <v/>
      </c>
      <c r="E38" s="15" t="str">
        <f t="shared" si="4"/>
        <v/>
      </c>
      <c r="F38" s="15" t="str">
        <f t="shared" si="4"/>
        <v/>
      </c>
      <c r="G38" s="15" t="str">
        <f t="shared" si="4"/>
        <v/>
      </c>
      <c r="H38" s="15" t="str">
        <f t="shared" si="4"/>
        <v/>
      </c>
      <c r="I38" s="15" t="str">
        <f t="shared" si="4"/>
        <v/>
      </c>
      <c r="J38" s="15" t="str">
        <f t="shared" si="4"/>
        <v/>
      </c>
      <c r="K38" s="15" t="str">
        <f t="shared" si="4"/>
        <v/>
      </c>
      <c r="L38" s="15" t="str">
        <f t="shared" si="4"/>
        <v/>
      </c>
      <c r="M38" s="15" t="str">
        <f t="shared" si="4"/>
        <v/>
      </c>
      <c r="N38" s="15" t="str">
        <f t="shared" si="4"/>
        <v/>
      </c>
      <c r="O38" s="15" t="str">
        <f t="shared" si="4"/>
        <v/>
      </c>
      <c r="P38" s="15" t="str">
        <f t="shared" si="4"/>
        <v/>
      </c>
      <c r="Q38" s="15" t="str">
        <f t="shared" si="4"/>
        <v/>
      </c>
      <c r="R38" s="15" t="str">
        <f t="shared" si="4"/>
        <v/>
      </c>
      <c r="S38" s="15" t="str">
        <f t="shared" si="4"/>
        <v/>
      </c>
      <c r="T38" s="15" t="str">
        <f t="shared" si="4"/>
        <v/>
      </c>
      <c r="U38" s="15" t="str">
        <f t="shared" si="4"/>
        <v/>
      </c>
      <c r="V38" s="15" t="str">
        <f t="shared" si="4"/>
        <v/>
      </c>
      <c r="W38" s="15" t="str">
        <f t="shared" si="4"/>
        <v/>
      </c>
      <c r="X38" s="15" t="str">
        <f t="shared" si="4"/>
        <v/>
      </c>
      <c r="Y38" s="15" t="str">
        <f t="shared" si="4"/>
        <v/>
      </c>
      <c r="Z38" s="15" t="str">
        <f t="shared" si="4"/>
        <v/>
      </c>
      <c r="AA38" s="15" t="str">
        <f t="shared" si="4"/>
        <v/>
      </c>
      <c r="AB38" s="15" t="str">
        <f t="shared" si="4"/>
        <v/>
      </c>
      <c r="AC38" s="15" t="str">
        <f t="shared" si="4"/>
        <v/>
      </c>
      <c r="AD38" s="15" t="str">
        <f t="shared" si="4"/>
        <v/>
      </c>
      <c r="AE38" s="15" t="str">
        <f t="shared" si="4"/>
        <v/>
      </c>
      <c r="AF38" s="15" t="str">
        <f t="shared" si="4"/>
        <v/>
      </c>
      <c r="AG38" s="15" t="str">
        <f t="shared" si="4"/>
        <v/>
      </c>
      <c r="AH38" s="15" t="str">
        <f t="shared" si="4"/>
        <v/>
      </c>
      <c r="AI38" s="15" t="str">
        <f t="shared" si="4"/>
        <v/>
      </c>
      <c r="AJ38" s="15" t="str">
        <f t="shared" si="4"/>
        <v/>
      </c>
      <c r="AK38" s="15" t="str">
        <f t="shared" si="4"/>
        <v/>
      </c>
      <c r="AL38" s="15" t="str">
        <f t="shared" si="4"/>
        <v/>
      </c>
      <c r="AM38" s="15" t="str">
        <f t="shared" si="4"/>
        <v/>
      </c>
      <c r="AN38" s="15" t="str">
        <f t="shared" si="4"/>
        <v/>
      </c>
      <c r="AO38" s="15" t="str">
        <f t="shared" si="4"/>
        <v/>
      </c>
      <c r="AP38" s="15" t="str">
        <f t="shared" si="4"/>
        <v/>
      </c>
      <c r="AQ38" s="15" t="str">
        <f t="shared" si="4"/>
        <v/>
      </c>
      <c r="AR38" s="15" t="str">
        <f t="shared" si="4"/>
        <v/>
      </c>
      <c r="AS38" s="15" t="str">
        <f t="shared" si="4"/>
        <v/>
      </c>
      <c r="AT38" s="15" t="str">
        <f t="shared" si="4"/>
        <v/>
      </c>
      <c r="AU38" s="15" t="str">
        <f t="shared" si="4"/>
        <v/>
      </c>
      <c r="AV38" s="15" t="str">
        <f t="shared" si="4"/>
        <v/>
      </c>
      <c r="AW38" s="15" t="str">
        <f t="shared" si="4"/>
        <v/>
      </c>
      <c r="AX38" s="15" t="str">
        <f t="shared" si="4"/>
        <v/>
      </c>
      <c r="AY38" s="6"/>
    </row>
    <row r="39" spans="2:52" ht="76.5" customHeight="1" x14ac:dyDescent="0.35">
      <c r="B39" s="19" t="s">
        <v>25</v>
      </c>
      <c r="D39" s="15" t="str">
        <f t="shared" ref="D39:AX39" si="5">IF(D$8&lt;&gt;"",IF(D15="","Error: Question 1bv is mandatory",IF(ISNUMBER(D15),IF(OR(INT(D15)&lt;&gt;D15,ABS(D15)&lt;&gt;D15),"Error: Please enter an integer greater than or equal to 0",IF(0.95*D9&lt;D15,"Warning: Over 95% of the total is in this category","")),"Error: Please enter an integer greater than or equal to 0")),"")</f>
        <v/>
      </c>
      <c r="E39" s="15" t="str">
        <f t="shared" si="5"/>
        <v/>
      </c>
      <c r="F39" s="15" t="str">
        <f t="shared" si="5"/>
        <v/>
      </c>
      <c r="G39" s="15" t="str">
        <f t="shared" si="5"/>
        <v/>
      </c>
      <c r="H39" s="15" t="str">
        <f t="shared" si="5"/>
        <v/>
      </c>
      <c r="I39" s="15" t="str">
        <f t="shared" si="5"/>
        <v/>
      </c>
      <c r="J39" s="15" t="str">
        <f t="shared" si="5"/>
        <v/>
      </c>
      <c r="K39" s="15" t="str">
        <f t="shared" si="5"/>
        <v/>
      </c>
      <c r="L39" s="15" t="str">
        <f t="shared" si="5"/>
        <v/>
      </c>
      <c r="M39" s="15" t="str">
        <f t="shared" si="5"/>
        <v/>
      </c>
      <c r="N39" s="15" t="str">
        <f t="shared" si="5"/>
        <v/>
      </c>
      <c r="O39" s="15" t="str">
        <f t="shared" si="5"/>
        <v/>
      </c>
      <c r="P39" s="15" t="str">
        <f t="shared" si="5"/>
        <v/>
      </c>
      <c r="Q39" s="15" t="str">
        <f t="shared" si="5"/>
        <v/>
      </c>
      <c r="R39" s="15" t="str">
        <f t="shared" si="5"/>
        <v/>
      </c>
      <c r="S39" s="15" t="str">
        <f t="shared" si="5"/>
        <v/>
      </c>
      <c r="T39" s="15" t="str">
        <f t="shared" si="5"/>
        <v/>
      </c>
      <c r="U39" s="15" t="str">
        <f t="shared" si="5"/>
        <v/>
      </c>
      <c r="V39" s="15" t="str">
        <f t="shared" si="5"/>
        <v/>
      </c>
      <c r="W39" s="15" t="str">
        <f t="shared" si="5"/>
        <v/>
      </c>
      <c r="X39" s="15" t="str">
        <f t="shared" si="5"/>
        <v/>
      </c>
      <c r="Y39" s="15" t="str">
        <f t="shared" si="5"/>
        <v/>
      </c>
      <c r="Z39" s="15" t="str">
        <f t="shared" si="5"/>
        <v/>
      </c>
      <c r="AA39" s="15" t="str">
        <f t="shared" si="5"/>
        <v/>
      </c>
      <c r="AB39" s="15" t="str">
        <f t="shared" si="5"/>
        <v/>
      </c>
      <c r="AC39" s="15" t="str">
        <f t="shared" si="5"/>
        <v/>
      </c>
      <c r="AD39" s="15" t="str">
        <f t="shared" si="5"/>
        <v/>
      </c>
      <c r="AE39" s="15" t="str">
        <f t="shared" si="5"/>
        <v/>
      </c>
      <c r="AF39" s="15" t="str">
        <f t="shared" si="5"/>
        <v/>
      </c>
      <c r="AG39" s="15" t="str">
        <f t="shared" si="5"/>
        <v/>
      </c>
      <c r="AH39" s="15" t="str">
        <f t="shared" si="5"/>
        <v/>
      </c>
      <c r="AI39" s="15" t="str">
        <f t="shared" si="5"/>
        <v/>
      </c>
      <c r="AJ39" s="15" t="str">
        <f t="shared" si="5"/>
        <v/>
      </c>
      <c r="AK39" s="15" t="str">
        <f t="shared" si="5"/>
        <v/>
      </c>
      <c r="AL39" s="15" t="str">
        <f t="shared" si="5"/>
        <v/>
      </c>
      <c r="AM39" s="15" t="str">
        <f t="shared" si="5"/>
        <v/>
      </c>
      <c r="AN39" s="15" t="str">
        <f t="shared" si="5"/>
        <v/>
      </c>
      <c r="AO39" s="15" t="str">
        <f t="shared" si="5"/>
        <v/>
      </c>
      <c r="AP39" s="15" t="str">
        <f t="shared" si="5"/>
        <v/>
      </c>
      <c r="AQ39" s="15" t="str">
        <f t="shared" si="5"/>
        <v/>
      </c>
      <c r="AR39" s="15" t="str">
        <f t="shared" si="5"/>
        <v/>
      </c>
      <c r="AS39" s="15" t="str">
        <f t="shared" si="5"/>
        <v/>
      </c>
      <c r="AT39" s="15" t="str">
        <f t="shared" si="5"/>
        <v/>
      </c>
      <c r="AU39" s="15" t="str">
        <f t="shared" si="5"/>
        <v/>
      </c>
      <c r="AV39" s="15" t="str">
        <f t="shared" si="5"/>
        <v/>
      </c>
      <c r="AW39" s="15" t="str">
        <f t="shared" si="5"/>
        <v/>
      </c>
      <c r="AX39" s="15" t="str">
        <f t="shared" si="5"/>
        <v/>
      </c>
      <c r="AY39" s="6"/>
    </row>
    <row r="40" spans="2:52" ht="88.5" customHeight="1" x14ac:dyDescent="0.35">
      <c r="B40" s="19" t="s">
        <v>26</v>
      </c>
      <c r="D40" s="15" t="str">
        <f t="shared" ref="D40:AX40" si="6">IF(D$8&lt;&gt;"",IF(D16="","Error: Question 1bvi is mandatory",IF(ISNUMBER(D16),IF(OR(INT(D16)&lt;&gt;D16,ABS(D16)&lt;&gt;D16),"Error: Please enter an integer greater than or equal to 0",IF(0.95*D9&lt;D16,"Warning: Over 95% of the total is in this category","")),"Error: Please enter an integer greater than or equal to 0")),"")</f>
        <v/>
      </c>
      <c r="E40" s="15" t="str">
        <f t="shared" si="6"/>
        <v/>
      </c>
      <c r="F40" s="15" t="str">
        <f t="shared" si="6"/>
        <v/>
      </c>
      <c r="G40" s="15" t="str">
        <f t="shared" si="6"/>
        <v/>
      </c>
      <c r="H40" s="15" t="str">
        <f t="shared" si="6"/>
        <v/>
      </c>
      <c r="I40" s="15" t="str">
        <f t="shared" si="6"/>
        <v/>
      </c>
      <c r="J40" s="15" t="str">
        <f t="shared" si="6"/>
        <v/>
      </c>
      <c r="K40" s="15" t="str">
        <f t="shared" si="6"/>
        <v/>
      </c>
      <c r="L40" s="15" t="str">
        <f t="shared" si="6"/>
        <v/>
      </c>
      <c r="M40" s="15" t="str">
        <f t="shared" si="6"/>
        <v/>
      </c>
      <c r="N40" s="15" t="str">
        <f t="shared" si="6"/>
        <v/>
      </c>
      <c r="O40" s="15" t="str">
        <f t="shared" si="6"/>
        <v/>
      </c>
      <c r="P40" s="15" t="str">
        <f t="shared" si="6"/>
        <v/>
      </c>
      <c r="Q40" s="15" t="str">
        <f t="shared" si="6"/>
        <v/>
      </c>
      <c r="R40" s="15" t="str">
        <f t="shared" si="6"/>
        <v/>
      </c>
      <c r="S40" s="15" t="str">
        <f t="shared" si="6"/>
        <v/>
      </c>
      <c r="T40" s="15" t="str">
        <f t="shared" si="6"/>
        <v/>
      </c>
      <c r="U40" s="15" t="str">
        <f t="shared" si="6"/>
        <v/>
      </c>
      <c r="V40" s="15" t="str">
        <f t="shared" si="6"/>
        <v/>
      </c>
      <c r="W40" s="15" t="str">
        <f t="shared" si="6"/>
        <v/>
      </c>
      <c r="X40" s="15" t="str">
        <f t="shared" si="6"/>
        <v/>
      </c>
      <c r="Y40" s="15" t="str">
        <f t="shared" si="6"/>
        <v/>
      </c>
      <c r="Z40" s="15" t="str">
        <f t="shared" si="6"/>
        <v/>
      </c>
      <c r="AA40" s="15" t="str">
        <f t="shared" si="6"/>
        <v/>
      </c>
      <c r="AB40" s="15" t="str">
        <f t="shared" si="6"/>
        <v/>
      </c>
      <c r="AC40" s="15" t="str">
        <f t="shared" si="6"/>
        <v/>
      </c>
      <c r="AD40" s="15" t="str">
        <f t="shared" si="6"/>
        <v/>
      </c>
      <c r="AE40" s="15" t="str">
        <f t="shared" si="6"/>
        <v/>
      </c>
      <c r="AF40" s="15" t="str">
        <f t="shared" si="6"/>
        <v/>
      </c>
      <c r="AG40" s="15" t="str">
        <f t="shared" si="6"/>
        <v/>
      </c>
      <c r="AH40" s="15" t="str">
        <f t="shared" si="6"/>
        <v/>
      </c>
      <c r="AI40" s="15" t="str">
        <f t="shared" si="6"/>
        <v/>
      </c>
      <c r="AJ40" s="15" t="str">
        <f t="shared" si="6"/>
        <v/>
      </c>
      <c r="AK40" s="15" t="str">
        <f t="shared" si="6"/>
        <v/>
      </c>
      <c r="AL40" s="15" t="str">
        <f t="shared" si="6"/>
        <v/>
      </c>
      <c r="AM40" s="15" t="str">
        <f t="shared" si="6"/>
        <v/>
      </c>
      <c r="AN40" s="15" t="str">
        <f t="shared" si="6"/>
        <v/>
      </c>
      <c r="AO40" s="15" t="str">
        <f t="shared" si="6"/>
        <v/>
      </c>
      <c r="AP40" s="15" t="str">
        <f t="shared" si="6"/>
        <v/>
      </c>
      <c r="AQ40" s="15" t="str">
        <f t="shared" si="6"/>
        <v/>
      </c>
      <c r="AR40" s="15" t="str">
        <f t="shared" si="6"/>
        <v/>
      </c>
      <c r="AS40" s="15" t="str">
        <f t="shared" si="6"/>
        <v/>
      </c>
      <c r="AT40" s="15" t="str">
        <f t="shared" si="6"/>
        <v/>
      </c>
      <c r="AU40" s="15" t="str">
        <f t="shared" si="6"/>
        <v/>
      </c>
      <c r="AV40" s="15" t="str">
        <f t="shared" si="6"/>
        <v/>
      </c>
      <c r="AW40" s="15" t="str">
        <f t="shared" si="6"/>
        <v/>
      </c>
      <c r="AX40" s="15" t="str">
        <f t="shared" si="6"/>
        <v/>
      </c>
      <c r="AY40" s="6"/>
    </row>
    <row r="41" spans="2:52" ht="80.150000000000006" customHeight="1" x14ac:dyDescent="0.35">
      <c r="B41" s="19" t="s">
        <v>27</v>
      </c>
      <c r="D41" s="15" t="str">
        <f t="shared" ref="D41:AX41" si="7">IF(D$8&lt;&gt;"",IF(D17="","Error: Question 1bvii is mandatory",IF(ISNUMBER(D17),IF(OR(INT(D17)&lt;&gt;D17,ABS(D17)&lt;&gt;D17),"Error: Please enter an integer greater than or equal to 0",IF(0.95*D9&lt;D17,"Warning: Over 95% of the total is in this category","")),"Error: Please enter an integer greater than or equal to 0")),"")</f>
        <v/>
      </c>
      <c r="E41" s="15" t="str">
        <f t="shared" si="7"/>
        <v/>
      </c>
      <c r="F41" s="15" t="str">
        <f t="shared" si="7"/>
        <v/>
      </c>
      <c r="G41" s="15" t="str">
        <f t="shared" si="7"/>
        <v/>
      </c>
      <c r="H41" s="15" t="str">
        <f t="shared" si="7"/>
        <v/>
      </c>
      <c r="I41" s="15" t="str">
        <f t="shared" si="7"/>
        <v/>
      </c>
      <c r="J41" s="15" t="str">
        <f t="shared" si="7"/>
        <v/>
      </c>
      <c r="K41" s="15" t="str">
        <f t="shared" si="7"/>
        <v/>
      </c>
      <c r="L41" s="15" t="str">
        <f t="shared" si="7"/>
        <v/>
      </c>
      <c r="M41" s="15" t="str">
        <f t="shared" si="7"/>
        <v/>
      </c>
      <c r="N41" s="15" t="str">
        <f t="shared" si="7"/>
        <v/>
      </c>
      <c r="O41" s="15" t="str">
        <f t="shared" si="7"/>
        <v/>
      </c>
      <c r="P41" s="15" t="str">
        <f t="shared" si="7"/>
        <v/>
      </c>
      <c r="Q41" s="15" t="str">
        <f t="shared" si="7"/>
        <v/>
      </c>
      <c r="R41" s="15" t="str">
        <f t="shared" si="7"/>
        <v/>
      </c>
      <c r="S41" s="15" t="str">
        <f t="shared" si="7"/>
        <v/>
      </c>
      <c r="T41" s="15" t="str">
        <f t="shared" si="7"/>
        <v/>
      </c>
      <c r="U41" s="15" t="str">
        <f t="shared" si="7"/>
        <v/>
      </c>
      <c r="V41" s="15" t="str">
        <f t="shared" si="7"/>
        <v/>
      </c>
      <c r="W41" s="15" t="str">
        <f t="shared" si="7"/>
        <v/>
      </c>
      <c r="X41" s="15" t="str">
        <f t="shared" si="7"/>
        <v/>
      </c>
      <c r="Y41" s="15" t="str">
        <f t="shared" si="7"/>
        <v/>
      </c>
      <c r="Z41" s="15" t="str">
        <f t="shared" si="7"/>
        <v/>
      </c>
      <c r="AA41" s="15" t="str">
        <f t="shared" si="7"/>
        <v/>
      </c>
      <c r="AB41" s="15" t="str">
        <f t="shared" si="7"/>
        <v/>
      </c>
      <c r="AC41" s="15" t="str">
        <f t="shared" si="7"/>
        <v/>
      </c>
      <c r="AD41" s="15" t="str">
        <f t="shared" si="7"/>
        <v/>
      </c>
      <c r="AE41" s="15" t="str">
        <f t="shared" si="7"/>
        <v/>
      </c>
      <c r="AF41" s="15" t="str">
        <f t="shared" si="7"/>
        <v/>
      </c>
      <c r="AG41" s="15" t="str">
        <f t="shared" si="7"/>
        <v/>
      </c>
      <c r="AH41" s="15" t="str">
        <f t="shared" si="7"/>
        <v/>
      </c>
      <c r="AI41" s="15" t="str">
        <f t="shared" si="7"/>
        <v/>
      </c>
      <c r="AJ41" s="15" t="str">
        <f t="shared" si="7"/>
        <v/>
      </c>
      <c r="AK41" s="15" t="str">
        <f t="shared" si="7"/>
        <v/>
      </c>
      <c r="AL41" s="15" t="str">
        <f t="shared" si="7"/>
        <v/>
      </c>
      <c r="AM41" s="15" t="str">
        <f t="shared" si="7"/>
        <v/>
      </c>
      <c r="AN41" s="15" t="str">
        <f t="shared" si="7"/>
        <v/>
      </c>
      <c r="AO41" s="15" t="str">
        <f t="shared" si="7"/>
        <v/>
      </c>
      <c r="AP41" s="15" t="str">
        <f t="shared" si="7"/>
        <v/>
      </c>
      <c r="AQ41" s="15" t="str">
        <f t="shared" si="7"/>
        <v/>
      </c>
      <c r="AR41" s="15" t="str">
        <f t="shared" si="7"/>
        <v/>
      </c>
      <c r="AS41" s="15" t="str">
        <f t="shared" si="7"/>
        <v/>
      </c>
      <c r="AT41" s="15" t="str">
        <f t="shared" si="7"/>
        <v/>
      </c>
      <c r="AU41" s="15" t="str">
        <f t="shared" si="7"/>
        <v/>
      </c>
      <c r="AV41" s="15" t="str">
        <f t="shared" si="7"/>
        <v/>
      </c>
      <c r="AW41" s="15" t="str">
        <f t="shared" si="7"/>
        <v/>
      </c>
      <c r="AX41" s="15" t="str">
        <f t="shared" si="7"/>
        <v/>
      </c>
      <c r="AY41" s="6"/>
    </row>
    <row r="42" spans="2:52" ht="89.15" customHeight="1" x14ac:dyDescent="0.35">
      <c r="B42" s="19" t="s">
        <v>28</v>
      </c>
      <c r="D42" s="15" t="str">
        <f t="shared" ref="D42:AX42" si="8">IF(D$8&lt;&gt;"",IF(D18="","Error: Question 1bviii is mandatory",IF(ISNUMBER(D18),IF(OR(INT(D18)&lt;&gt;D18,ABS(D18)&lt;&gt;D18),"Error: Please enter an integer greater than or equal to 0",IF(0.95*D9&lt;D18,"Warning: Over 95% of the total is in this category",IF(D18&gt;0,"Warning: Waiting over 104 weeks (729 days or more) corresponds to patients waiting over two years",""))),"Error: Please enter an integer greater than or equal to 0")),"")</f>
        <v/>
      </c>
      <c r="E42" s="15" t="str">
        <f t="shared" si="8"/>
        <v/>
      </c>
      <c r="F42" s="15" t="str">
        <f t="shared" si="8"/>
        <v/>
      </c>
      <c r="G42" s="15" t="str">
        <f t="shared" si="8"/>
        <v/>
      </c>
      <c r="H42" s="15" t="str">
        <f t="shared" si="8"/>
        <v/>
      </c>
      <c r="I42" s="15" t="str">
        <f t="shared" si="8"/>
        <v/>
      </c>
      <c r="J42" s="15" t="str">
        <f t="shared" si="8"/>
        <v/>
      </c>
      <c r="K42" s="15" t="str">
        <f t="shared" si="8"/>
        <v/>
      </c>
      <c r="L42" s="15" t="str">
        <f t="shared" si="8"/>
        <v/>
      </c>
      <c r="M42" s="15" t="str">
        <f t="shared" si="8"/>
        <v/>
      </c>
      <c r="N42" s="15" t="str">
        <f t="shared" si="8"/>
        <v/>
      </c>
      <c r="O42" s="15" t="str">
        <f t="shared" si="8"/>
        <v/>
      </c>
      <c r="P42" s="15" t="str">
        <f t="shared" si="8"/>
        <v/>
      </c>
      <c r="Q42" s="15" t="str">
        <f t="shared" si="8"/>
        <v/>
      </c>
      <c r="R42" s="15" t="str">
        <f t="shared" si="8"/>
        <v/>
      </c>
      <c r="S42" s="15" t="str">
        <f t="shared" si="8"/>
        <v/>
      </c>
      <c r="T42" s="15" t="str">
        <f t="shared" si="8"/>
        <v/>
      </c>
      <c r="U42" s="15" t="str">
        <f t="shared" si="8"/>
        <v/>
      </c>
      <c r="V42" s="15" t="str">
        <f t="shared" si="8"/>
        <v/>
      </c>
      <c r="W42" s="15" t="str">
        <f t="shared" si="8"/>
        <v/>
      </c>
      <c r="X42" s="15" t="str">
        <f t="shared" si="8"/>
        <v/>
      </c>
      <c r="Y42" s="15" t="str">
        <f t="shared" si="8"/>
        <v/>
      </c>
      <c r="Z42" s="15" t="str">
        <f t="shared" si="8"/>
        <v/>
      </c>
      <c r="AA42" s="15" t="str">
        <f t="shared" si="8"/>
        <v/>
      </c>
      <c r="AB42" s="15" t="str">
        <f t="shared" si="8"/>
        <v/>
      </c>
      <c r="AC42" s="15" t="str">
        <f t="shared" si="8"/>
        <v/>
      </c>
      <c r="AD42" s="15" t="str">
        <f t="shared" si="8"/>
        <v/>
      </c>
      <c r="AE42" s="15" t="str">
        <f t="shared" si="8"/>
        <v/>
      </c>
      <c r="AF42" s="15" t="str">
        <f t="shared" si="8"/>
        <v/>
      </c>
      <c r="AG42" s="15" t="str">
        <f t="shared" si="8"/>
        <v/>
      </c>
      <c r="AH42" s="15" t="str">
        <f t="shared" si="8"/>
        <v/>
      </c>
      <c r="AI42" s="15" t="str">
        <f t="shared" si="8"/>
        <v/>
      </c>
      <c r="AJ42" s="15" t="str">
        <f t="shared" si="8"/>
        <v/>
      </c>
      <c r="AK42" s="15" t="str">
        <f t="shared" si="8"/>
        <v/>
      </c>
      <c r="AL42" s="15" t="str">
        <f t="shared" si="8"/>
        <v/>
      </c>
      <c r="AM42" s="15" t="str">
        <f t="shared" si="8"/>
        <v/>
      </c>
      <c r="AN42" s="15" t="str">
        <f t="shared" si="8"/>
        <v/>
      </c>
      <c r="AO42" s="15" t="str">
        <f t="shared" si="8"/>
        <v/>
      </c>
      <c r="AP42" s="15" t="str">
        <f t="shared" si="8"/>
        <v/>
      </c>
      <c r="AQ42" s="15" t="str">
        <f t="shared" si="8"/>
        <v/>
      </c>
      <c r="AR42" s="15" t="str">
        <f t="shared" si="8"/>
        <v/>
      </c>
      <c r="AS42" s="15" t="str">
        <f t="shared" si="8"/>
        <v/>
      </c>
      <c r="AT42" s="15" t="str">
        <f t="shared" si="8"/>
        <v/>
      </c>
      <c r="AU42" s="15" t="str">
        <f t="shared" si="8"/>
        <v/>
      </c>
      <c r="AV42" s="15" t="str">
        <f t="shared" si="8"/>
        <v/>
      </c>
      <c r="AW42" s="15" t="str">
        <f t="shared" si="8"/>
        <v/>
      </c>
      <c r="AX42" s="15" t="str">
        <f t="shared" si="8"/>
        <v/>
      </c>
      <c r="AY42" s="6"/>
    </row>
    <row r="43" spans="2:52" ht="70.5" customHeight="1" x14ac:dyDescent="0.35">
      <c r="B43" s="19" t="s">
        <v>18</v>
      </c>
      <c r="D43" s="15" t="str">
        <f>IF(D$8&lt;&gt;"",IF(D20="","Error: 2a is mandatory",IF(ISNUMBER(D20),IF(OR(INT(D20)&lt;&gt;D20,ABS(D20)&lt;&gt;D20),"Error: Please enter an integer greater than or equal to 0",""),"Error: Please enter an integer greater than or equal to 0")),"")</f>
        <v/>
      </c>
      <c r="E43" s="15" t="str">
        <f t="shared" ref="E43:AX43" si="9">IF(E$8&lt;&gt;"",IF(E20="","Error: 2a is mandatory",IF(ISNUMBER(E20),IF(OR(INT(E20)&lt;&gt;E20,ABS(E20)&lt;&gt;E20),"Error: Please enter an integer greater than or equal to 0",""),"Error: Please enter an integer greater than or equal to 0")),"")</f>
        <v/>
      </c>
      <c r="F43" s="15" t="str">
        <f t="shared" si="9"/>
        <v/>
      </c>
      <c r="G43" s="15" t="str">
        <f t="shared" si="9"/>
        <v/>
      </c>
      <c r="H43" s="15" t="str">
        <f t="shared" si="9"/>
        <v/>
      </c>
      <c r="I43" s="15" t="str">
        <f t="shared" si="9"/>
        <v/>
      </c>
      <c r="J43" s="15" t="str">
        <f t="shared" si="9"/>
        <v/>
      </c>
      <c r="K43" s="15" t="str">
        <f t="shared" si="9"/>
        <v/>
      </c>
      <c r="L43" s="15" t="str">
        <f t="shared" si="9"/>
        <v/>
      </c>
      <c r="M43" s="15" t="str">
        <f t="shared" si="9"/>
        <v/>
      </c>
      <c r="N43" s="15" t="str">
        <f t="shared" si="9"/>
        <v/>
      </c>
      <c r="O43" s="15" t="str">
        <f t="shared" si="9"/>
        <v/>
      </c>
      <c r="P43" s="15" t="str">
        <f t="shared" si="9"/>
        <v/>
      </c>
      <c r="Q43" s="15" t="str">
        <f t="shared" si="9"/>
        <v/>
      </c>
      <c r="R43" s="15" t="str">
        <f t="shared" si="9"/>
        <v/>
      </c>
      <c r="S43" s="15" t="str">
        <f t="shared" si="9"/>
        <v/>
      </c>
      <c r="T43" s="15" t="str">
        <f t="shared" si="9"/>
        <v/>
      </c>
      <c r="U43" s="15" t="str">
        <f t="shared" si="9"/>
        <v/>
      </c>
      <c r="V43" s="15" t="str">
        <f t="shared" si="9"/>
        <v/>
      </c>
      <c r="W43" s="15" t="str">
        <f t="shared" si="9"/>
        <v/>
      </c>
      <c r="X43" s="15" t="str">
        <f t="shared" si="9"/>
        <v/>
      </c>
      <c r="Y43" s="15" t="str">
        <f t="shared" si="9"/>
        <v/>
      </c>
      <c r="Z43" s="15" t="str">
        <f t="shared" si="9"/>
        <v/>
      </c>
      <c r="AA43" s="15" t="str">
        <f t="shared" si="9"/>
        <v/>
      </c>
      <c r="AB43" s="15" t="str">
        <f t="shared" si="9"/>
        <v/>
      </c>
      <c r="AC43" s="15" t="str">
        <f t="shared" si="9"/>
        <v/>
      </c>
      <c r="AD43" s="15" t="str">
        <f t="shared" si="9"/>
        <v/>
      </c>
      <c r="AE43" s="15" t="str">
        <f t="shared" si="9"/>
        <v/>
      </c>
      <c r="AF43" s="15" t="str">
        <f t="shared" si="9"/>
        <v/>
      </c>
      <c r="AG43" s="15" t="str">
        <f t="shared" si="9"/>
        <v/>
      </c>
      <c r="AH43" s="15" t="str">
        <f t="shared" si="9"/>
        <v/>
      </c>
      <c r="AI43" s="15" t="str">
        <f t="shared" si="9"/>
        <v/>
      </c>
      <c r="AJ43" s="15" t="str">
        <f t="shared" si="9"/>
        <v/>
      </c>
      <c r="AK43" s="15" t="str">
        <f t="shared" si="9"/>
        <v/>
      </c>
      <c r="AL43" s="15" t="str">
        <f t="shared" si="9"/>
        <v/>
      </c>
      <c r="AM43" s="15" t="str">
        <f t="shared" si="9"/>
        <v/>
      </c>
      <c r="AN43" s="15" t="str">
        <f t="shared" si="9"/>
        <v/>
      </c>
      <c r="AO43" s="15" t="str">
        <f t="shared" si="9"/>
        <v/>
      </c>
      <c r="AP43" s="15" t="str">
        <f t="shared" si="9"/>
        <v/>
      </c>
      <c r="AQ43" s="15" t="str">
        <f t="shared" si="9"/>
        <v/>
      </c>
      <c r="AR43" s="15" t="str">
        <f t="shared" si="9"/>
        <v/>
      </c>
      <c r="AS43" s="15" t="str">
        <f t="shared" si="9"/>
        <v/>
      </c>
      <c r="AT43" s="15" t="str">
        <f t="shared" si="9"/>
        <v/>
      </c>
      <c r="AU43" s="15" t="str">
        <f t="shared" si="9"/>
        <v/>
      </c>
      <c r="AV43" s="15" t="str">
        <f t="shared" si="9"/>
        <v/>
      </c>
      <c r="AW43" s="15" t="str">
        <f t="shared" si="9"/>
        <v/>
      </c>
      <c r="AX43" s="15" t="str">
        <f t="shared" si="9"/>
        <v/>
      </c>
      <c r="AY43" s="6"/>
    </row>
    <row r="44" spans="2:52" ht="72" customHeight="1" x14ac:dyDescent="0.35">
      <c r="B44" s="19" t="s">
        <v>19</v>
      </c>
      <c r="D44" s="15" t="str">
        <f>IF(D$8&lt;&gt;"",IF(D21="","Error:2b is blank",IF(ISNUMBER(D21),IF(OR(INT(D21)&lt;&gt;D21,ABS(D21)&lt;&gt;D21),"Error:no minus or decimals allowed",""),"Error: Enter a number")),"")</f>
        <v/>
      </c>
      <c r="E44" s="15" t="str">
        <f t="shared" ref="E44:AX44" si="10">IF(E$8&lt;&gt;"",IF(E21="","Error:2b is blank",IF(ISNUMBER(E21),IF(OR(INT(E21)&lt;&gt;E21,ABS(E21)&lt;&gt;E21),"Error:no minus or decimals allowed",""),"Error: Enter a number")),"")</f>
        <v/>
      </c>
      <c r="F44" s="15" t="str">
        <f t="shared" si="10"/>
        <v/>
      </c>
      <c r="G44" s="15" t="str">
        <f t="shared" si="10"/>
        <v/>
      </c>
      <c r="H44" s="15" t="str">
        <f t="shared" si="10"/>
        <v/>
      </c>
      <c r="I44" s="15" t="str">
        <f t="shared" si="10"/>
        <v/>
      </c>
      <c r="J44" s="15" t="str">
        <f t="shared" si="10"/>
        <v/>
      </c>
      <c r="K44" s="15" t="str">
        <f t="shared" si="10"/>
        <v/>
      </c>
      <c r="L44" s="15" t="str">
        <f t="shared" si="10"/>
        <v/>
      </c>
      <c r="M44" s="15" t="str">
        <f t="shared" si="10"/>
        <v/>
      </c>
      <c r="N44" s="15" t="str">
        <f t="shared" si="10"/>
        <v/>
      </c>
      <c r="O44" s="15" t="str">
        <f t="shared" si="10"/>
        <v/>
      </c>
      <c r="P44" s="15" t="str">
        <f t="shared" si="10"/>
        <v/>
      </c>
      <c r="Q44" s="15" t="str">
        <f t="shared" si="10"/>
        <v/>
      </c>
      <c r="R44" s="15" t="str">
        <f t="shared" si="10"/>
        <v/>
      </c>
      <c r="S44" s="15" t="str">
        <f t="shared" si="10"/>
        <v/>
      </c>
      <c r="T44" s="15" t="str">
        <f t="shared" si="10"/>
        <v/>
      </c>
      <c r="U44" s="15" t="str">
        <f t="shared" si="10"/>
        <v/>
      </c>
      <c r="V44" s="15" t="str">
        <f t="shared" si="10"/>
        <v/>
      </c>
      <c r="W44" s="15" t="str">
        <f t="shared" si="10"/>
        <v/>
      </c>
      <c r="X44" s="15" t="str">
        <f t="shared" si="10"/>
        <v/>
      </c>
      <c r="Y44" s="15" t="str">
        <f t="shared" si="10"/>
        <v/>
      </c>
      <c r="Z44" s="15" t="str">
        <f t="shared" si="10"/>
        <v/>
      </c>
      <c r="AA44" s="15" t="str">
        <f t="shared" si="10"/>
        <v/>
      </c>
      <c r="AB44" s="15" t="str">
        <f t="shared" si="10"/>
        <v/>
      </c>
      <c r="AC44" s="15" t="str">
        <f t="shared" si="10"/>
        <v/>
      </c>
      <c r="AD44" s="15" t="str">
        <f t="shared" si="10"/>
        <v/>
      </c>
      <c r="AE44" s="15" t="str">
        <f t="shared" si="10"/>
        <v/>
      </c>
      <c r="AF44" s="15" t="str">
        <f t="shared" si="10"/>
        <v/>
      </c>
      <c r="AG44" s="15" t="str">
        <f t="shared" si="10"/>
        <v/>
      </c>
      <c r="AH44" s="15" t="str">
        <f t="shared" si="10"/>
        <v/>
      </c>
      <c r="AI44" s="15" t="str">
        <f t="shared" si="10"/>
        <v/>
      </c>
      <c r="AJ44" s="15" t="str">
        <f t="shared" si="10"/>
        <v/>
      </c>
      <c r="AK44" s="15" t="str">
        <f t="shared" si="10"/>
        <v/>
      </c>
      <c r="AL44" s="15" t="str">
        <f t="shared" si="10"/>
        <v/>
      </c>
      <c r="AM44" s="15" t="str">
        <f t="shared" si="10"/>
        <v/>
      </c>
      <c r="AN44" s="15" t="str">
        <f t="shared" si="10"/>
        <v/>
      </c>
      <c r="AO44" s="15" t="str">
        <f t="shared" si="10"/>
        <v/>
      </c>
      <c r="AP44" s="15" t="str">
        <f t="shared" si="10"/>
        <v/>
      </c>
      <c r="AQ44" s="15" t="str">
        <f t="shared" si="10"/>
        <v/>
      </c>
      <c r="AR44" s="15" t="str">
        <f t="shared" si="10"/>
        <v/>
      </c>
      <c r="AS44" s="15" t="str">
        <f t="shared" si="10"/>
        <v/>
      </c>
      <c r="AT44" s="15" t="str">
        <f t="shared" si="10"/>
        <v/>
      </c>
      <c r="AU44" s="15" t="str">
        <f t="shared" si="10"/>
        <v/>
      </c>
      <c r="AV44" s="15" t="str">
        <f t="shared" si="10"/>
        <v/>
      </c>
      <c r="AW44" s="15" t="str">
        <f t="shared" si="10"/>
        <v/>
      </c>
      <c r="AX44" s="15" t="str">
        <f t="shared" si="10"/>
        <v/>
      </c>
      <c r="AY44" s="6"/>
    </row>
    <row r="45" spans="2:52" ht="91" customHeight="1" x14ac:dyDescent="0.35">
      <c r="B45" s="19">
        <v>3</v>
      </c>
      <c r="D45" s="15" t="str" cm="1">
        <f t="array" aca="1" ref="D45" ca="1">IF(AND(D9=0,SUMPRODUCT(--(D23:D29&lt;&gt;""))&gt;0),"Error: You should not select any rankings if there are no patients waiting",IF(AND(D8&lt;&gt;"",D9&gt;0),
IF(OR(D23="No problem with waiting lists",D23="No reasons are applicable"),IF(COUNTA(D23:D29)=1,"","Error: Leave other options blank if row 1 is no problem with waiting lists or no reasons are applicable"),
IF(COUNTBLANK(D23:D29)&lt;&gt;D48,"Error: You can only leave blank values if you select No problems with waiting lists, no reasons are applicable or the last option selected is no other reasons (do not select any other rankings below no other reasons)",IF(SUMPRODUCT(--(COUNTIF(INDIRECT(D49),INDIRECT(D49))&gt;1))&gt;0,"Error: There are duplicates in your rankings",IF(SUMPRODUCT(--(NOT(ISNUMBER(MATCH(D23:D29,#REF!,0))))),"Error: Please choose an option from the dropdown list",IF(COUNTIF(D24:D29,"No reasons are applicable")+COUNTIF(D23:D29,"No problem with waiting lists")&gt;0,"Error: No reasons are applicable and no problem with waiting lists must be selected on row 1 only",""))))),""))</f>
        <v/>
      </c>
      <c r="E45" s="15" t="str" cm="1">
        <f t="array" aca="1" ref="E45" ca="1">IF(AND(E9=0,SUMPRODUCT(--(E23:E29&lt;&gt;""))&gt;0),"Error: You should not select any rankings if there are no patients waiting",IF(AND(E8&lt;&gt;"",E9&gt;0),
IF(OR(E23="No problem with waiting lists",E23="No reasons are applicable"),IF(COUNTA(E23:E29)=1,"","Error: Leave other options blank if row 1 is no problem with waiting lists or no reasons are applicable"),
IF(COUNTBLANK(E23:E29)&lt;&gt;E48,"Error: You can only leave blank values if you select No problems with waiting lists, no reasons are applicable or the last option selected is no other reasons (do not select any other rankings below no other reasons)",IF(SUMPRODUCT(--(COUNTIF(INDIRECT(E49),INDIRECT(E49))&gt;1))&gt;0,"Error: There are duplicates in your rankings",IF(SUMPRODUCT(--(NOT(ISNUMBER(MATCH(E23:E29,#REF!,0))))),"Error: Please choose an option from the dropdown list",IF(COUNTIF(E24:E29,"No reasons are applicable")+COUNTIF(E23:E29,"No problem with waiting lists")&gt;0,"Error: No reasons are applicable and no problem with waiting lists must be selected on row 1 only",""))))),""))</f>
        <v/>
      </c>
      <c r="F45" s="15" t="str" cm="1">
        <f t="array" aca="1" ref="F45" ca="1">IF(AND(F9=0,SUMPRODUCT(--(F23:F29&lt;&gt;""))&gt;0),"Error: You should not select any rankings if there are no patients waiting",IF(AND(F8&lt;&gt;"",F9&gt;0),
IF(OR(F23="No problem with waiting lists",F23="No reasons are applicable"),IF(COUNTA(F23:F29)=1,"","Error: Leave other options blank if row 1 is no problem with waiting lists or no reasons are applicable"),
IF(COUNTBLANK(F23:F29)&lt;&gt;F48,"Error: You can only leave blank values if you select No problems with waiting lists, no reasons are applicable or the last option selected is no other reasons (do not select any other rankings below no other reasons)",IF(SUMPRODUCT(--(COUNTIF(INDIRECT(F49),INDIRECT(F49))&gt;1))&gt;0,"Error: There are duplicates in your rankings",IF(SUMPRODUCT(--(NOT(ISNUMBER(MATCH(F23:F29,#REF!,0))))),"Error: Please choose an option from the dropdown list",IF(COUNTIF(F24:F29,"No reasons are applicable")+COUNTIF(F23:F29,"No problem with waiting lists")&gt;0,"Error: No reasons are applicable and no problem with waiting lists must be selected on row 1 only",""))))),""))</f>
        <v/>
      </c>
      <c r="G45" s="15" t="str" cm="1">
        <f t="array" aca="1" ref="G45" ca="1">IF(AND(G9=0,SUMPRODUCT(--(G23:G29&lt;&gt;""))&gt;0),"Error: You should not select any rankings if there are no patients waiting",IF(AND(G8&lt;&gt;"",G9&gt;0),
IF(OR(G23="No problem with waiting lists",G23="No reasons are applicable"),IF(COUNTA(G23:G29)=1,"","Error: Leave other options blank if row 1 is no problem with waiting lists or no reasons are applicable"),
IF(COUNTBLANK(G23:G29)&lt;&gt;G48,"Error: You can only leave blank values if you select No problems with waiting lists, no reasons are applicable or the last option selected is no other reasons (do not select any other rankings below no other reasons)",IF(SUMPRODUCT(--(COUNTIF(INDIRECT(G49),INDIRECT(G49))&gt;1))&gt;0,"Error: There are duplicates in your rankings",IF(SUMPRODUCT(--(NOT(ISNUMBER(MATCH(G23:G29,#REF!,0))))),"Error: Please choose an option from the dropdown list",IF(COUNTIF(G24:G29,"No reasons are applicable")+COUNTIF(G23:G29,"No problem with waiting lists")&gt;0,"Error: No reasons are applicable and no problem with waiting lists must be selected on row 1 only",""))))),""))</f>
        <v/>
      </c>
      <c r="H45" s="15" t="str" cm="1">
        <f t="array" aca="1" ref="H45" ca="1">IF(AND(H9=0,SUMPRODUCT(--(H23:H29&lt;&gt;""))&gt;0),"Error: You should not select any rankings if there are no patients waiting",IF(AND(H8&lt;&gt;"",H9&gt;0),
IF(OR(H23="No problem with waiting lists",H23="No reasons are applicable"),IF(COUNTA(H23:H29)=1,"","Error: Leave other options blank if row 1 is no problem with waiting lists or no reasons are applicable"),
IF(COUNTBLANK(H23:H29)&lt;&gt;H48,"Error: You can only leave blank values if you select No problems with waiting lists, no reasons are applicable or the last option selected is no other reasons (do not select any other rankings below no other reasons)",IF(SUMPRODUCT(--(COUNTIF(INDIRECT(H49),INDIRECT(H49))&gt;1))&gt;0,"Error: There are duplicates in your rankings",IF(SUMPRODUCT(--(NOT(ISNUMBER(MATCH(H23:H29,#REF!,0))))),"Error: Please choose an option from the dropdown list",IF(COUNTIF(H24:H29,"No reasons are applicable")+COUNTIF(H23:H29,"No problem with waiting lists")&gt;0,"Error: No reasons are applicable and no problem with waiting lists must be selected on row 1 only",""))))),""))</f>
        <v/>
      </c>
      <c r="I45" s="15" t="str" cm="1">
        <f t="array" aca="1" ref="I45" ca="1">IF(AND(I9=0,SUMPRODUCT(--(I23:I29&lt;&gt;""))&gt;0),"Error: You should not select any rankings if there are no patients waiting",IF(AND(I8&lt;&gt;"",I9&gt;0),
IF(OR(I23="No problem with waiting lists",I23="No reasons are applicable"),IF(COUNTA(I23:I29)=1,"","Error: Leave other options blank if row 1 is no problem with waiting lists or no reasons are applicable"),
IF(COUNTBLANK(I23:I29)&lt;&gt;I48,"Error: You can only leave blank values if you select No problems with waiting lists, no reasons are applicable or the last option selected is no other reasons (do not select any other rankings below no other reasons)",IF(SUMPRODUCT(--(COUNTIF(INDIRECT(I49),INDIRECT(I49))&gt;1))&gt;0,"Error: There are duplicates in your rankings",IF(SUMPRODUCT(--(NOT(ISNUMBER(MATCH(I23:I29,#REF!,0))))),"Error: Please choose an option from the dropdown list",IF(COUNTIF(I24:I29,"No reasons are applicable")+COUNTIF(I23:I29,"No problem with waiting lists")&gt;0,"Error: No reasons are applicable and no problem with waiting lists must be selected on row 1 only",""))))),""))</f>
        <v/>
      </c>
      <c r="J45" s="15" t="str" cm="1">
        <f t="array" aca="1" ref="J45" ca="1">IF(AND(J9=0,SUMPRODUCT(--(J23:J29&lt;&gt;""))&gt;0),"Error: You should not select any rankings if there are no patients waiting",IF(AND(J8&lt;&gt;"",J9&gt;0),
IF(OR(J23="No problem with waiting lists",J23="No reasons are applicable"),IF(COUNTA(J23:J29)=1,"","Error: Leave other options blank if row 1 is no problem with waiting lists or no reasons are applicable"),
IF(COUNTBLANK(J23:J29)&lt;&gt;J48,"Error: You can only leave blank values if you select No problems with waiting lists, no reasons are applicable or the last option selected is no other reasons (do not select any other rankings below no other reasons)",IF(SUMPRODUCT(--(COUNTIF(INDIRECT(J49),INDIRECT(J49))&gt;1))&gt;0,"Error: There are duplicates in your rankings",IF(SUMPRODUCT(--(NOT(ISNUMBER(MATCH(J23:J29,#REF!,0))))),"Error: Please choose an option from the dropdown list",IF(COUNTIF(J24:J29,"No reasons are applicable")+COUNTIF(J23:J29,"No problem with waiting lists")&gt;0,"Error: No reasons are applicable and no problem with waiting lists must be selected on row 1 only",""))))),""))</f>
        <v/>
      </c>
      <c r="K45" s="15" t="str" cm="1">
        <f t="array" aca="1" ref="K45" ca="1">IF(AND(K9=0,SUMPRODUCT(--(K23:K29&lt;&gt;""))&gt;0),"Error: You should not select any rankings if there are no patients waiting",IF(AND(K8&lt;&gt;"",K9&gt;0),
IF(OR(K23="No problem with waiting lists",K23="No reasons are applicable"),IF(COUNTA(K23:K29)=1,"","Error: Leave other options blank if row 1 is no problem with waiting lists or no reasons are applicable"),
IF(COUNTBLANK(K23:K29)&lt;&gt;K48,"Error: You can only leave blank values if you select No problems with waiting lists, no reasons are applicable or the last option selected is no other reasons (do not select any other rankings below no other reasons)",IF(SUMPRODUCT(--(COUNTIF(INDIRECT(K49),INDIRECT(K49))&gt;1))&gt;0,"Error: There are duplicates in your rankings",IF(SUMPRODUCT(--(NOT(ISNUMBER(MATCH(K23:K29,#REF!,0))))),"Error: Please choose an option from the dropdown list",IF(COUNTIF(K24:K29,"No reasons are applicable")+COUNTIF(K23:K29,"No problem with waiting lists")&gt;0,"Error: No reasons are applicable and no problem with waiting lists must be selected on row 1 only",""))))),""))</f>
        <v/>
      </c>
      <c r="L45" s="15" t="str" cm="1">
        <f t="array" aca="1" ref="L45" ca="1">IF(AND(L9=0,SUMPRODUCT(--(L23:L29&lt;&gt;""))&gt;0),"Error: You should not select any rankings if there are no patients waiting",IF(AND(L8&lt;&gt;"",L9&gt;0),
IF(OR(L23="No problem with waiting lists",L23="No reasons are applicable"),IF(COUNTA(L23:L29)=1,"","Error: Leave other options blank if row 1 is no problem with waiting lists or no reasons are applicable"),
IF(COUNTBLANK(L23:L29)&lt;&gt;L48,"Error: You can only leave blank values if you select No problems with waiting lists, no reasons are applicable or the last option selected is no other reasons (do not select any other rankings below no other reasons)",IF(SUMPRODUCT(--(COUNTIF(INDIRECT(L49),INDIRECT(L49))&gt;1))&gt;0,"Error: There are duplicates in your rankings",IF(SUMPRODUCT(--(NOT(ISNUMBER(MATCH(L23:L29,#REF!,0))))),"Error: Please choose an option from the dropdown list",IF(COUNTIF(L24:L29,"No reasons are applicable")+COUNTIF(L23:L29,"No problem with waiting lists")&gt;0,"Error: No reasons are applicable and no problem with waiting lists must be selected on row 1 only",""))))),""))</f>
        <v/>
      </c>
      <c r="M45" s="15" t="str" cm="1">
        <f t="array" aca="1" ref="M45" ca="1">IF(AND(M9=0,SUMPRODUCT(--(M23:M29&lt;&gt;""))&gt;0),"Error: You should not select any rankings if there are no patients waiting",IF(AND(M8&lt;&gt;"",M9&gt;0),
IF(OR(M23="No problem with waiting lists",M23="No reasons are applicable"),IF(COUNTA(M23:M29)=1,"","Error: Leave other options blank if row 1 is no problem with waiting lists or no reasons are applicable"),
IF(COUNTBLANK(M23:M29)&lt;&gt;M48,"Error: You can only leave blank values if you select No problems with waiting lists, no reasons are applicable or the last option selected is no other reasons (do not select any other rankings below no other reasons)",IF(SUMPRODUCT(--(COUNTIF(INDIRECT(M49),INDIRECT(M49))&gt;1))&gt;0,"Error: There are duplicates in your rankings",IF(SUMPRODUCT(--(NOT(ISNUMBER(MATCH(M23:M29,#REF!,0))))),"Error: Please choose an option from the dropdown list",IF(COUNTIF(M24:M29,"No reasons are applicable")+COUNTIF(M23:M29,"No problem with waiting lists")&gt;0,"Error: No reasons are applicable and no problem with waiting lists must be selected on row 1 only",""))))),""))</f>
        <v/>
      </c>
      <c r="N45" s="15" t="str" cm="1">
        <f t="array" aca="1" ref="N45" ca="1">IF(AND(N9=0,SUMPRODUCT(--(N23:N29&lt;&gt;""))&gt;0),"Error: You should not select any rankings if there are no patients waiting",IF(AND(N8&lt;&gt;"",N9&gt;0),
IF(OR(N23="No problem with waiting lists",N23="No reasons are applicable"),IF(COUNTA(N23:N29)=1,"","Error: Leave other options blank if row 1 is no problem with waiting lists or no reasons are applicable"),
IF(COUNTBLANK(N23:N29)&lt;&gt;N48,"Error: You can only leave blank values if you select No problems with waiting lists, no reasons are applicable or the last option selected is no other reasons (do not select any other rankings below no other reasons)",IF(SUMPRODUCT(--(COUNTIF(INDIRECT(N49),INDIRECT(N49))&gt;1))&gt;0,"Error: There are duplicates in your rankings",IF(SUMPRODUCT(--(NOT(ISNUMBER(MATCH(N23:N29,#REF!,0))))),"Error: Please choose an option from the dropdown list",IF(COUNTIF(N24:N29,"No reasons are applicable")+COUNTIF(N23:N29,"No problem with waiting lists")&gt;0,"Error: No reasons are applicable and no problem with waiting lists must be selected on row 1 only",""))))),""))</f>
        <v/>
      </c>
      <c r="O45" s="15" t="str" cm="1">
        <f t="array" aca="1" ref="O45" ca="1">IF(AND(O9=0,SUMPRODUCT(--(O23:O29&lt;&gt;""))&gt;0),"Error: You should not select any rankings if there are no patients waiting",IF(AND(O8&lt;&gt;"",O9&gt;0),
IF(OR(O23="No problem with waiting lists",O23="No reasons are applicable"),IF(COUNTA(O23:O29)=1,"","Error: Leave other options blank if row 1 is no problem with waiting lists or no reasons are applicable"),
IF(COUNTBLANK(O23:O29)&lt;&gt;O48,"Error: You can only leave blank values if you select No problems with waiting lists, no reasons are applicable or the last option selected is no other reasons (do not select any other rankings below no other reasons)",IF(SUMPRODUCT(--(COUNTIF(INDIRECT(O49),INDIRECT(O49))&gt;1))&gt;0,"Error: There are duplicates in your rankings",IF(SUMPRODUCT(--(NOT(ISNUMBER(MATCH(O23:O29,#REF!,0))))),"Error: Please choose an option from the dropdown list",IF(COUNTIF(O24:O29,"No reasons are applicable")+COUNTIF(O23:O29,"No problem with waiting lists")&gt;0,"Error: No reasons are applicable and no problem with waiting lists must be selected on row 1 only",""))))),""))</f>
        <v/>
      </c>
      <c r="P45" s="15" t="str" cm="1">
        <f t="array" aca="1" ref="P45" ca="1">IF(AND(P9=0,SUMPRODUCT(--(P23:P29&lt;&gt;""))&gt;0),"Error: You should not select any rankings if there are no patients waiting",IF(AND(P8&lt;&gt;"",P9&gt;0),
IF(OR(P23="No problem with waiting lists",P23="No reasons are applicable"),IF(COUNTA(P23:P29)=1,"","Error: Leave other options blank if row 1 is no problem with waiting lists or no reasons are applicable"),
IF(COUNTBLANK(P23:P29)&lt;&gt;P48,"Error: You can only leave blank values if you select No problems with waiting lists, no reasons are applicable or the last option selected is no other reasons (do not select any other rankings below no other reasons)",IF(SUMPRODUCT(--(COUNTIF(INDIRECT(P49),INDIRECT(P49))&gt;1))&gt;0,"Error: There are duplicates in your rankings",IF(SUMPRODUCT(--(NOT(ISNUMBER(MATCH(P23:P29,#REF!,0))))),"Error: Please choose an option from the dropdown list",IF(COUNTIF(P24:P29,"No reasons are applicable")+COUNTIF(P23:P29,"No problem with waiting lists")&gt;0,"Error: No reasons are applicable and no problem with waiting lists must be selected on row 1 only",""))))),""))</f>
        <v/>
      </c>
      <c r="Q45" s="15" t="str" cm="1">
        <f t="array" aca="1" ref="Q45" ca="1">IF(AND(Q9=0,SUMPRODUCT(--(Q23:Q29&lt;&gt;""))&gt;0),"Error: You should not select any rankings if there are no patients waiting",IF(AND(Q8&lt;&gt;"",Q9&gt;0),
IF(OR(Q23="No problem with waiting lists",Q23="No reasons are applicable"),IF(COUNTA(Q23:Q29)=1,"","Error: Leave other options blank if row 1 is no problem with waiting lists or no reasons are applicable"),
IF(COUNTBLANK(Q23:Q29)&lt;&gt;Q48,"Error: You can only leave blank values if you select No problems with waiting lists, no reasons are applicable or the last option selected is no other reasons (do not select any other rankings below no other reasons)",IF(SUMPRODUCT(--(COUNTIF(INDIRECT(Q49),INDIRECT(Q49))&gt;1))&gt;0,"Error: There are duplicates in your rankings",IF(SUMPRODUCT(--(NOT(ISNUMBER(MATCH(Q23:Q29,#REF!,0))))),"Error: Please choose an option from the dropdown list",IF(COUNTIF(Q24:Q29,"No reasons are applicable")+COUNTIF(Q23:Q29,"No problem with waiting lists")&gt;0,"Error: No reasons are applicable and no problem with waiting lists must be selected on row 1 only",""))))),""))</f>
        <v/>
      </c>
      <c r="R45" s="15" t="str" cm="1">
        <f t="array" aca="1" ref="R45" ca="1">IF(AND(R9=0,SUMPRODUCT(--(R23:R29&lt;&gt;""))&gt;0),"Error: You should not select any rankings if there are no patients waiting",IF(AND(R8&lt;&gt;"",R9&gt;0),
IF(OR(R23="No problem with waiting lists",R23="No reasons are applicable"),IF(COUNTA(R23:R29)=1,"","Error: Leave other options blank if row 1 is no problem with waiting lists or no reasons are applicable"),
IF(COUNTBLANK(R23:R29)&lt;&gt;R48,"Error: You can only leave blank values if you select No problems with waiting lists, no reasons are applicable or the last option selected is no other reasons (do not select any other rankings below no other reasons)",IF(SUMPRODUCT(--(COUNTIF(INDIRECT(R49),INDIRECT(R49))&gt;1))&gt;0,"Error: There are duplicates in your rankings",IF(SUMPRODUCT(--(NOT(ISNUMBER(MATCH(R23:R29,#REF!,0))))),"Error: Please choose an option from the dropdown list",IF(COUNTIF(R24:R29,"No reasons are applicable")+COUNTIF(R23:R29,"No problem with waiting lists")&gt;0,"Error: No reasons are applicable and no problem with waiting lists must be selected on row 1 only",""))))),""))</f>
        <v/>
      </c>
      <c r="S45" s="15" t="str" cm="1">
        <f t="array" aca="1" ref="S45" ca="1">IF(AND(S9=0,SUMPRODUCT(--(S23:S29&lt;&gt;""))&gt;0),"Error: You should not select any rankings if there are no patients waiting",IF(AND(S8&lt;&gt;"",S9&gt;0),
IF(OR(S23="No problem with waiting lists",S23="No reasons are applicable"),IF(COUNTA(S23:S29)=1,"","Error: Leave other options blank if row 1 is no problem with waiting lists or no reasons are applicable"),
IF(COUNTBLANK(S23:S29)&lt;&gt;S48,"Error: You can only leave blank values if you select No problems with waiting lists, no reasons are applicable or the last option selected is no other reasons (do not select any other rankings below no other reasons)",IF(SUMPRODUCT(--(COUNTIF(INDIRECT(S49),INDIRECT(S49))&gt;1))&gt;0,"Error: There are duplicates in your rankings",IF(SUMPRODUCT(--(NOT(ISNUMBER(MATCH(S23:S29,#REF!,0))))),"Error: Please choose an option from the dropdown list",IF(COUNTIF(S24:S29,"No reasons are applicable")+COUNTIF(S23:S29,"No problem with waiting lists")&gt;0,"Error: No reasons are applicable and no problem with waiting lists must be selected on row 1 only",""))))),""))</f>
        <v/>
      </c>
      <c r="T45" s="15" t="str" cm="1">
        <f t="array" aca="1" ref="T45" ca="1">IF(AND(T9=0,SUMPRODUCT(--(T23:T29&lt;&gt;""))&gt;0),"Error: You should not select any rankings if there are no patients waiting",IF(AND(T8&lt;&gt;"",T9&gt;0),
IF(OR(T23="No problem with waiting lists",T23="No reasons are applicable"),IF(COUNTA(T23:T29)=1,"","Error: Leave other options blank if row 1 is no problem with waiting lists or no reasons are applicable"),
IF(COUNTBLANK(T23:T29)&lt;&gt;T48,"Error: You can only leave blank values if you select No problems with waiting lists, no reasons are applicable or the last option selected is no other reasons (do not select any other rankings below no other reasons)",IF(SUMPRODUCT(--(COUNTIF(INDIRECT(T49),INDIRECT(T49))&gt;1))&gt;0,"Error: There are duplicates in your rankings",IF(SUMPRODUCT(--(NOT(ISNUMBER(MATCH(T23:T29,#REF!,0))))),"Error: Please choose an option from the dropdown list",IF(COUNTIF(T24:T29,"No reasons are applicable")+COUNTIF(T23:T29,"No problem with waiting lists")&gt;0,"Error: No reasons are applicable and no problem with waiting lists must be selected on row 1 only",""))))),""))</f>
        <v/>
      </c>
      <c r="U45" s="15" t="str" cm="1">
        <f t="array" aca="1" ref="U45" ca="1">IF(AND(U9=0,SUMPRODUCT(--(U23:U29&lt;&gt;""))&gt;0),"Error: You should not select any rankings if there are no patients waiting",IF(AND(U8&lt;&gt;"",U9&gt;0),
IF(OR(U23="No problem with waiting lists",U23="No reasons are applicable"),IF(COUNTA(U23:U29)=1,"","Error: Leave other options blank if row 1 is no problem with waiting lists or no reasons are applicable"),
IF(COUNTBLANK(U23:U29)&lt;&gt;U48,"Error: You can only leave blank values if you select No problems with waiting lists, no reasons are applicable or the last option selected is no other reasons (do not select any other rankings below no other reasons)",IF(SUMPRODUCT(--(COUNTIF(INDIRECT(U49),INDIRECT(U49))&gt;1))&gt;0,"Error: There are duplicates in your rankings",IF(SUMPRODUCT(--(NOT(ISNUMBER(MATCH(U23:U29,#REF!,0))))),"Error: Please choose an option from the dropdown list",IF(COUNTIF(U24:U29,"No reasons are applicable")+COUNTIF(U23:U29,"No problem with waiting lists")&gt;0,"Error: No reasons are applicable and no problem with waiting lists must be selected on row 1 only",""))))),""))</f>
        <v/>
      </c>
      <c r="V45" s="15" t="str" cm="1">
        <f t="array" aca="1" ref="V45" ca="1">IF(AND(V9=0,SUMPRODUCT(--(V23:V29&lt;&gt;""))&gt;0),"Error: You should not select any rankings if there are no patients waiting",IF(AND(V8&lt;&gt;"",V9&gt;0),
IF(OR(V23="No problem with waiting lists",V23="No reasons are applicable"),IF(COUNTA(V23:V29)=1,"","Error: Leave other options blank if row 1 is no problem with waiting lists or no reasons are applicable"),
IF(COUNTBLANK(V23:V29)&lt;&gt;V48,"Error: You can only leave blank values if you select No problems with waiting lists, no reasons are applicable or the last option selected is no other reasons (do not select any other rankings below no other reasons)",IF(SUMPRODUCT(--(COUNTIF(INDIRECT(V49),INDIRECT(V49))&gt;1))&gt;0,"Error: There are duplicates in your rankings",IF(SUMPRODUCT(--(NOT(ISNUMBER(MATCH(V23:V29,#REF!,0))))),"Error: Please choose an option from the dropdown list",IF(COUNTIF(V24:V29,"No reasons are applicable")+COUNTIF(V23:V29,"No problem with waiting lists")&gt;0,"Error: No reasons are applicable and no problem with waiting lists must be selected on row 1 only",""))))),""))</f>
        <v/>
      </c>
      <c r="W45" s="15" t="str" cm="1">
        <f t="array" aca="1" ref="W45" ca="1">IF(AND(W9=0,SUMPRODUCT(--(W23:W29&lt;&gt;""))&gt;0),"Error: You should not select any rankings if there are no patients waiting",IF(AND(W8&lt;&gt;"",W9&gt;0),
IF(OR(W23="No problem with waiting lists",W23="No reasons are applicable"),IF(COUNTA(W23:W29)=1,"","Error: Leave other options blank if row 1 is no problem with waiting lists or no reasons are applicable"),
IF(COUNTBLANK(W23:W29)&lt;&gt;W48,"Error: You can only leave blank values if you select No problems with waiting lists, no reasons are applicable or the last option selected is no other reasons (do not select any other rankings below no other reasons)",IF(SUMPRODUCT(--(COUNTIF(INDIRECT(W49),INDIRECT(W49))&gt;1))&gt;0,"Error: There are duplicates in your rankings",IF(SUMPRODUCT(--(NOT(ISNUMBER(MATCH(W23:W29,#REF!,0))))),"Error: Please choose an option from the dropdown list",IF(COUNTIF(W24:W29,"No reasons are applicable")+COUNTIF(W23:W29,"No problem with waiting lists")&gt;0,"Error: No reasons are applicable and no problem with waiting lists must be selected on row 1 only",""))))),""))</f>
        <v/>
      </c>
      <c r="X45" s="15" t="str" cm="1">
        <f t="array" aca="1" ref="X45" ca="1">IF(AND(X9=0,SUMPRODUCT(--(X23:X29&lt;&gt;""))&gt;0),"Error: You should not select any rankings if there are no patients waiting",IF(AND(X8&lt;&gt;"",X9&gt;0),
IF(OR(X23="No problem with waiting lists",X23="No reasons are applicable"),IF(COUNTA(X23:X29)=1,"","Error: Leave other options blank if row 1 is no problem with waiting lists or no reasons are applicable"),
IF(COUNTBLANK(X23:X29)&lt;&gt;X48,"Error: You can only leave blank values if you select No problems with waiting lists, no reasons are applicable or the last option selected is no other reasons (do not select any other rankings below no other reasons)",IF(SUMPRODUCT(--(COUNTIF(INDIRECT(X49),INDIRECT(X49))&gt;1))&gt;0,"Error: There are duplicates in your rankings",IF(SUMPRODUCT(--(NOT(ISNUMBER(MATCH(X23:X29,#REF!,0))))),"Error: Please choose an option from the dropdown list",IF(COUNTIF(X24:X29,"No reasons are applicable")+COUNTIF(X23:X29,"No problem with waiting lists")&gt;0,"Error: No reasons are applicable and no problem with waiting lists must be selected on row 1 only",""))))),""))</f>
        <v/>
      </c>
      <c r="Y45" s="15" t="str" cm="1">
        <f t="array" aca="1" ref="Y45" ca="1">IF(AND(Y9=0,SUMPRODUCT(--(Y23:Y29&lt;&gt;""))&gt;0),"Error: You should not select any rankings if there are no patients waiting",IF(AND(Y8&lt;&gt;"",Y9&gt;0),
IF(OR(Y23="No problem with waiting lists",Y23="No reasons are applicable"),IF(COUNTA(Y23:Y29)=1,"","Error: Leave other options blank if row 1 is no problem with waiting lists or no reasons are applicable"),
IF(COUNTBLANK(Y23:Y29)&lt;&gt;Y48,"Error: You can only leave blank values if you select No problems with waiting lists, no reasons are applicable or the last option selected is no other reasons (do not select any other rankings below no other reasons)",IF(SUMPRODUCT(--(COUNTIF(INDIRECT(Y49),INDIRECT(Y49))&gt;1))&gt;0,"Error: There are duplicates in your rankings",IF(SUMPRODUCT(--(NOT(ISNUMBER(MATCH(Y23:Y29,#REF!,0))))),"Error: Please choose an option from the dropdown list",IF(COUNTIF(Y24:Y29,"No reasons are applicable")+COUNTIF(Y23:Y29,"No problem with waiting lists")&gt;0,"Error: No reasons are applicable and no problem with waiting lists must be selected on row 1 only",""))))),""))</f>
        <v/>
      </c>
      <c r="Z45" s="15" t="str" cm="1">
        <f t="array" aca="1" ref="Z45" ca="1">IF(AND(Z9=0,SUMPRODUCT(--(Z23:Z29&lt;&gt;""))&gt;0),"Error: You should not select any rankings if there are no patients waiting",IF(AND(Z8&lt;&gt;"",Z9&gt;0),
IF(OR(Z23="No problem with waiting lists",Z23="No reasons are applicable"),IF(COUNTA(Z23:Z29)=1,"","Error: Leave other options blank if row 1 is no problem with waiting lists or no reasons are applicable"),
IF(COUNTBLANK(Z23:Z29)&lt;&gt;Z48,"Error: You can only leave blank values if you select No problems with waiting lists, no reasons are applicable or the last option selected is no other reasons (do not select any other rankings below no other reasons)",IF(SUMPRODUCT(--(COUNTIF(INDIRECT(Z49),INDIRECT(Z49))&gt;1))&gt;0,"Error: There are duplicates in your rankings",IF(SUMPRODUCT(--(NOT(ISNUMBER(MATCH(Z23:Z29,#REF!,0))))),"Error: Please choose an option from the dropdown list",IF(COUNTIF(Z24:Z29,"No reasons are applicable")+COUNTIF(Z23:Z29,"No problem with waiting lists")&gt;0,"Error: No reasons are applicable and no problem with waiting lists must be selected on row 1 only",""))))),""))</f>
        <v/>
      </c>
      <c r="AA45" s="15" t="str" cm="1">
        <f t="array" aca="1" ref="AA45" ca="1">IF(AND(AA9=0,SUMPRODUCT(--(AA23:AA29&lt;&gt;""))&gt;0),"Error: You should not select any rankings if there are no patients waiting",IF(AND(AA8&lt;&gt;"",AA9&gt;0),
IF(OR(AA23="No problem with waiting lists",AA23="No reasons are applicable"),IF(COUNTA(AA23:AA29)=1,"","Error: Leave other options blank if row 1 is no problem with waiting lists or no reasons are applicable"),
IF(COUNTBLANK(AA23:AA29)&lt;&gt;AA48,"Error: You can only leave blank values if you select No problems with waiting lists, no reasons are applicable or the last option selected is no other reasons (do not select any other rankings below no other reasons)",IF(SUMPRODUCT(--(COUNTIF(INDIRECT(AA49),INDIRECT(AA49))&gt;1))&gt;0,"Error: There are duplicates in your rankings",IF(SUMPRODUCT(--(NOT(ISNUMBER(MATCH(AA23:AA29,#REF!,0))))),"Error: Please choose an option from the dropdown list",IF(COUNTIF(AA24:AA29,"No reasons are applicable")+COUNTIF(AA23:AA29,"No problem with waiting lists")&gt;0,"Error: No reasons are applicable and no problem with waiting lists must be selected on row 1 only",""))))),""))</f>
        <v/>
      </c>
      <c r="AB45" s="15" t="str" cm="1">
        <f t="array" aca="1" ref="AB45" ca="1">IF(AND(AB9=0,SUMPRODUCT(--(AB23:AB29&lt;&gt;""))&gt;0),"Error: You should not select any rankings if there are no patients waiting",IF(AND(AB8&lt;&gt;"",AB9&gt;0),
IF(OR(AB23="No problem with waiting lists",AB23="No reasons are applicable"),IF(COUNTA(AB23:AB29)=1,"","Error: Leave other options blank if row 1 is no problem with waiting lists or no reasons are applicable"),
IF(COUNTBLANK(AB23:AB29)&lt;&gt;AB48,"Error: You can only leave blank values if you select No problems with waiting lists, no reasons are applicable or the last option selected is no other reasons (do not select any other rankings below no other reasons)",IF(SUMPRODUCT(--(COUNTIF(INDIRECT(AB49),INDIRECT(AB49))&gt;1))&gt;0,"Error: There are duplicates in your rankings",IF(SUMPRODUCT(--(NOT(ISNUMBER(MATCH(AB23:AB29,#REF!,0))))),"Error: Please choose an option from the dropdown list",IF(COUNTIF(AB24:AB29,"No reasons are applicable")+COUNTIF(AB23:AB29,"No problem with waiting lists")&gt;0,"Error: No reasons are applicable and no problem with waiting lists must be selected on row 1 only",""))))),""))</f>
        <v/>
      </c>
      <c r="AC45" s="15" t="str" cm="1">
        <f t="array" aca="1" ref="AC45" ca="1">IF(AND(AC9=0,SUMPRODUCT(--(AC23:AC29&lt;&gt;""))&gt;0),"Error: You should not select any rankings if there are no patients waiting",IF(AND(AC8&lt;&gt;"",AC9&gt;0),
IF(OR(AC23="No problem with waiting lists",AC23="No reasons are applicable"),IF(COUNTA(AC23:AC29)=1,"","Error: Leave other options blank if row 1 is no problem with waiting lists or no reasons are applicable"),
IF(COUNTBLANK(AC23:AC29)&lt;&gt;AC48,"Error: You can only leave blank values if you select No problems with waiting lists, no reasons are applicable or the last option selected is no other reasons (do not select any other rankings below no other reasons)",IF(SUMPRODUCT(--(COUNTIF(INDIRECT(AC49),INDIRECT(AC49))&gt;1))&gt;0,"Error: There are duplicates in your rankings",IF(SUMPRODUCT(--(NOT(ISNUMBER(MATCH(AC23:AC29,#REF!,0))))),"Error: Please choose an option from the dropdown list",IF(COUNTIF(AC24:AC29,"No reasons are applicable")+COUNTIF(AC23:AC29,"No problem with waiting lists")&gt;0,"Error: No reasons are applicable and no problem with waiting lists must be selected on row 1 only",""))))),""))</f>
        <v/>
      </c>
      <c r="AD45" s="15" t="str" cm="1">
        <f t="array" aca="1" ref="AD45" ca="1">IF(AND(AD9=0,SUMPRODUCT(--(AD23:AD29&lt;&gt;""))&gt;0),"Error: You should not select any rankings if there are no patients waiting",IF(AND(AD8&lt;&gt;"",AD9&gt;0),
IF(OR(AD23="No problem with waiting lists",AD23="No reasons are applicable"),IF(COUNTA(AD23:AD29)=1,"","Error: Leave other options blank if row 1 is no problem with waiting lists or no reasons are applicable"),
IF(COUNTBLANK(AD23:AD29)&lt;&gt;AD48,"Error: You can only leave blank values if you select No problems with waiting lists, no reasons are applicable or the last option selected is no other reasons (do not select any other rankings below no other reasons)",IF(SUMPRODUCT(--(COUNTIF(INDIRECT(AD49),INDIRECT(AD49))&gt;1))&gt;0,"Error: There are duplicates in your rankings",IF(SUMPRODUCT(--(NOT(ISNUMBER(MATCH(AD23:AD29,#REF!,0))))),"Error: Please choose an option from the dropdown list",IF(COUNTIF(AD24:AD29,"No reasons are applicable")+COUNTIF(AD23:AD29,"No problem with waiting lists")&gt;0,"Error: No reasons are applicable and no problem with waiting lists must be selected on row 1 only",""))))),""))</f>
        <v/>
      </c>
      <c r="AE45" s="15" t="str" cm="1">
        <f t="array" aca="1" ref="AE45" ca="1">IF(AND(AE9=0,SUMPRODUCT(--(AE23:AE29&lt;&gt;""))&gt;0),"Error: You should not select any rankings if there are no patients waiting",IF(AND(AE8&lt;&gt;"",AE9&gt;0),
IF(OR(AE23="No problem with waiting lists",AE23="No reasons are applicable"),IF(COUNTA(AE23:AE29)=1,"","Error: Leave other options blank if row 1 is no problem with waiting lists or no reasons are applicable"),
IF(COUNTBLANK(AE23:AE29)&lt;&gt;AE48,"Error: You can only leave blank values if you select No problems with waiting lists, no reasons are applicable or the last option selected is no other reasons (do not select any other rankings below no other reasons)",IF(SUMPRODUCT(--(COUNTIF(INDIRECT(AE49),INDIRECT(AE49))&gt;1))&gt;0,"Error: There are duplicates in your rankings",IF(SUMPRODUCT(--(NOT(ISNUMBER(MATCH(AE23:AE29,#REF!,0))))),"Error: Please choose an option from the dropdown list",IF(COUNTIF(AE24:AE29,"No reasons are applicable")+COUNTIF(AE23:AE29,"No problem with waiting lists")&gt;0,"Error: No reasons are applicable and no problem with waiting lists must be selected on row 1 only",""))))),""))</f>
        <v/>
      </c>
      <c r="AF45" s="15" t="str" cm="1">
        <f t="array" aca="1" ref="AF45" ca="1">IF(AND(AF9=0,SUMPRODUCT(--(AF23:AF29&lt;&gt;""))&gt;0),"Error: You should not select any rankings if there are no patients waiting",IF(AND(AF8&lt;&gt;"",AF9&gt;0),
IF(OR(AF23="No problem with waiting lists",AF23="No reasons are applicable"),IF(COUNTA(AF23:AF29)=1,"","Error: Leave other options blank if row 1 is no problem with waiting lists or no reasons are applicable"),
IF(COUNTBLANK(AF23:AF29)&lt;&gt;AF48,"Error: You can only leave blank values if you select No problems with waiting lists, no reasons are applicable or the last option selected is no other reasons (do not select any other rankings below no other reasons)",IF(SUMPRODUCT(--(COUNTIF(INDIRECT(AF49),INDIRECT(AF49))&gt;1))&gt;0,"Error: There are duplicates in your rankings",IF(SUMPRODUCT(--(NOT(ISNUMBER(MATCH(AF23:AF29,#REF!,0))))),"Error: Please choose an option from the dropdown list",IF(COUNTIF(AF24:AF29,"No reasons are applicable")+COUNTIF(AF23:AF29,"No problem with waiting lists")&gt;0,"Error: No reasons are applicable and no problem with waiting lists must be selected on row 1 only",""))))),""))</f>
        <v/>
      </c>
      <c r="AG45" s="15" t="str" cm="1">
        <f t="array" aca="1" ref="AG45" ca="1">IF(AND(AG9=0,SUMPRODUCT(--(AG23:AG29&lt;&gt;""))&gt;0),"Error: You should not select any rankings if there are no patients waiting",IF(AND(AG8&lt;&gt;"",AG9&gt;0),
IF(OR(AG23="No problem with waiting lists",AG23="No reasons are applicable"),IF(COUNTA(AG23:AG29)=1,"","Error: Leave other options blank if row 1 is no problem with waiting lists or no reasons are applicable"),
IF(COUNTBLANK(AG23:AG29)&lt;&gt;AG48,"Error: You can only leave blank values if you select No problems with waiting lists, no reasons are applicable or the last option selected is no other reasons (do not select any other rankings below no other reasons)",IF(SUMPRODUCT(--(COUNTIF(INDIRECT(AG49),INDIRECT(AG49))&gt;1))&gt;0,"Error: There are duplicates in your rankings",IF(SUMPRODUCT(--(NOT(ISNUMBER(MATCH(AG23:AG29,#REF!,0))))),"Error: Please choose an option from the dropdown list",IF(COUNTIF(AG24:AG29,"No reasons are applicable")+COUNTIF(AG23:AG29,"No problem with waiting lists")&gt;0,"Error: No reasons are applicable and no problem with waiting lists must be selected on row 1 only",""))))),""))</f>
        <v/>
      </c>
      <c r="AH45" s="15" t="str" cm="1">
        <f t="array" aca="1" ref="AH45" ca="1">IF(AND(AH9=0,SUMPRODUCT(--(AH23:AH29&lt;&gt;""))&gt;0),"Error: You should not select any rankings if there are no patients waiting",IF(AND(AH8&lt;&gt;"",AH9&gt;0),
IF(OR(AH23="No problem with waiting lists",AH23="No reasons are applicable"),IF(COUNTA(AH23:AH29)=1,"","Error: Leave other options blank if row 1 is no problem with waiting lists or no reasons are applicable"),
IF(COUNTBLANK(AH23:AH29)&lt;&gt;AH48,"Error: You can only leave blank values if you select No problems with waiting lists, no reasons are applicable or the last option selected is no other reasons (do not select any other rankings below no other reasons)",IF(SUMPRODUCT(--(COUNTIF(INDIRECT(AH49),INDIRECT(AH49))&gt;1))&gt;0,"Error: There are duplicates in your rankings",IF(SUMPRODUCT(--(NOT(ISNUMBER(MATCH(AH23:AH29,#REF!,0))))),"Error: Please choose an option from the dropdown list",IF(COUNTIF(AH24:AH29,"No reasons are applicable")+COUNTIF(AH23:AH29,"No problem with waiting lists")&gt;0,"Error: No reasons are applicable and no problem with waiting lists must be selected on row 1 only",""))))),""))</f>
        <v/>
      </c>
      <c r="AI45" s="15" t="str" cm="1">
        <f t="array" aca="1" ref="AI45" ca="1">IF(AND(AI9=0,SUMPRODUCT(--(AI23:AI29&lt;&gt;""))&gt;0),"Error: You should not select any rankings if there are no patients waiting",IF(AND(AI8&lt;&gt;"",AI9&gt;0),
IF(OR(AI23="No problem with waiting lists",AI23="No reasons are applicable"),IF(COUNTA(AI23:AI29)=1,"","Error: Leave other options blank if row 1 is no problem with waiting lists or no reasons are applicable"),
IF(COUNTBLANK(AI23:AI29)&lt;&gt;AI48,"Error: You can only leave blank values if you select No problems with waiting lists, no reasons are applicable or the last option selected is no other reasons (do not select any other rankings below no other reasons)",IF(SUMPRODUCT(--(COUNTIF(INDIRECT(AI49),INDIRECT(AI49))&gt;1))&gt;0,"Error: There are duplicates in your rankings",IF(SUMPRODUCT(--(NOT(ISNUMBER(MATCH(AI23:AI29,#REF!,0))))),"Error: Please choose an option from the dropdown list",IF(COUNTIF(AI24:AI29,"No reasons are applicable")+COUNTIF(AI23:AI29,"No problem with waiting lists")&gt;0,"Error: No reasons are applicable and no problem with waiting lists must be selected on row 1 only",""))))),""))</f>
        <v/>
      </c>
      <c r="AJ45" s="15" t="str" cm="1">
        <f t="array" aca="1" ref="AJ45" ca="1">IF(AND(AJ9=0,SUMPRODUCT(--(AJ23:AJ29&lt;&gt;""))&gt;0),"Error: You should not select any rankings if there are no patients waiting",IF(AND(AJ8&lt;&gt;"",AJ9&gt;0),
IF(OR(AJ23="No problem with waiting lists",AJ23="No reasons are applicable"),IF(COUNTA(AJ23:AJ29)=1,"","Error: Leave other options blank if row 1 is no problem with waiting lists or no reasons are applicable"),
IF(COUNTBLANK(AJ23:AJ29)&lt;&gt;AJ48,"Error: You can only leave blank values if you select No problems with waiting lists, no reasons are applicable or the last option selected is no other reasons (do not select any other rankings below no other reasons)",IF(SUMPRODUCT(--(COUNTIF(INDIRECT(AJ49),INDIRECT(AJ49))&gt;1))&gt;0,"Error: There are duplicates in your rankings",IF(SUMPRODUCT(--(NOT(ISNUMBER(MATCH(AJ23:AJ29,#REF!,0))))),"Error: Please choose an option from the dropdown list",IF(COUNTIF(AJ24:AJ29,"No reasons are applicable")+COUNTIF(AJ23:AJ29,"No problem with waiting lists")&gt;0,"Error: No reasons are applicable and no problem with waiting lists must be selected on row 1 only",""))))),""))</f>
        <v/>
      </c>
      <c r="AK45" s="15" t="str" cm="1">
        <f t="array" aca="1" ref="AK45" ca="1">IF(AND(AK9=0,SUMPRODUCT(--(AK23:AK29&lt;&gt;""))&gt;0),"Error: You should not select any rankings if there are no patients waiting",IF(AND(AK8&lt;&gt;"",AK9&gt;0),
IF(OR(AK23="No problem with waiting lists",AK23="No reasons are applicable"),IF(COUNTA(AK23:AK29)=1,"","Error: Leave other options blank if row 1 is no problem with waiting lists or no reasons are applicable"),
IF(COUNTBLANK(AK23:AK29)&lt;&gt;AK48,"Error: You can only leave blank values if you select No problems with waiting lists, no reasons are applicable or the last option selected is no other reasons (do not select any other rankings below no other reasons)",IF(SUMPRODUCT(--(COUNTIF(INDIRECT(AK49),INDIRECT(AK49))&gt;1))&gt;0,"Error: There are duplicates in your rankings",IF(SUMPRODUCT(--(NOT(ISNUMBER(MATCH(AK23:AK29,#REF!,0))))),"Error: Please choose an option from the dropdown list",IF(COUNTIF(AK24:AK29,"No reasons are applicable")+COUNTIF(AK23:AK29,"No problem with waiting lists")&gt;0,"Error: No reasons are applicable and no problem with waiting lists must be selected on row 1 only",""))))),""))</f>
        <v/>
      </c>
      <c r="AL45" s="15" t="str" cm="1">
        <f t="array" aca="1" ref="AL45" ca="1">IF(AND(AL9=0,SUMPRODUCT(--(AL23:AL29&lt;&gt;""))&gt;0),"Error: You should not select any rankings if there are no patients waiting",IF(AND(AL8&lt;&gt;"",AL9&gt;0),
IF(OR(AL23="No problem with waiting lists",AL23="No reasons are applicable"),IF(COUNTA(AL23:AL29)=1,"","Error: Leave other options blank if row 1 is no problem with waiting lists or no reasons are applicable"),
IF(COUNTBLANK(AL23:AL29)&lt;&gt;AL48,"Error: You can only leave blank values if you select No problems with waiting lists, no reasons are applicable or the last option selected is no other reasons (do not select any other rankings below no other reasons)",IF(SUMPRODUCT(--(COUNTIF(INDIRECT(AL49),INDIRECT(AL49))&gt;1))&gt;0,"Error: There are duplicates in your rankings",IF(SUMPRODUCT(--(NOT(ISNUMBER(MATCH(AL23:AL29,#REF!,0))))),"Error: Please choose an option from the dropdown list",IF(COUNTIF(AL24:AL29,"No reasons are applicable")+COUNTIF(AL23:AL29,"No problem with waiting lists")&gt;0,"Error: No reasons are applicable and no problem with waiting lists must be selected on row 1 only",""))))),""))</f>
        <v/>
      </c>
      <c r="AM45" s="15" t="str" cm="1">
        <f t="array" aca="1" ref="AM45" ca="1">IF(AND(AM9=0,SUMPRODUCT(--(AM23:AM29&lt;&gt;""))&gt;0),"Error: You should not select any rankings if there are no patients waiting",IF(AND(AM8&lt;&gt;"",AM9&gt;0),
IF(OR(AM23="No problem with waiting lists",AM23="No reasons are applicable"),IF(COUNTA(AM23:AM29)=1,"","Error: Leave other options blank if row 1 is no problem with waiting lists or no reasons are applicable"),
IF(COUNTBLANK(AM23:AM29)&lt;&gt;AM48,"Error: You can only leave blank values if you select No problems with waiting lists, no reasons are applicable or the last option selected is no other reasons (do not select any other rankings below no other reasons)",IF(SUMPRODUCT(--(COUNTIF(INDIRECT(AM49),INDIRECT(AM49))&gt;1))&gt;0,"Error: There are duplicates in your rankings",IF(SUMPRODUCT(--(NOT(ISNUMBER(MATCH(AM23:AM29,#REF!,0))))),"Error: Please choose an option from the dropdown list",IF(COUNTIF(AM24:AM29,"No reasons are applicable")+COUNTIF(AM23:AM29,"No problem with waiting lists")&gt;0,"Error: No reasons are applicable and no problem with waiting lists must be selected on row 1 only",""))))),""))</f>
        <v/>
      </c>
      <c r="AN45" s="15" t="str" cm="1">
        <f t="array" aca="1" ref="AN45" ca="1">IF(AND(AN9=0,SUMPRODUCT(--(AN23:AN29&lt;&gt;""))&gt;0),"Error: You should not select any rankings if there are no patients waiting",IF(AND(AN8&lt;&gt;"",AN9&gt;0),
IF(OR(AN23="No problem with waiting lists",AN23="No reasons are applicable"),IF(COUNTA(AN23:AN29)=1,"","Error: Leave other options blank if row 1 is no problem with waiting lists or no reasons are applicable"),
IF(COUNTBLANK(AN23:AN29)&lt;&gt;AN48,"Error: You can only leave blank values if you select No problems with waiting lists, no reasons are applicable or the last option selected is no other reasons (do not select any other rankings below no other reasons)",IF(SUMPRODUCT(--(COUNTIF(INDIRECT(AN49),INDIRECT(AN49))&gt;1))&gt;0,"Error: There are duplicates in your rankings",IF(SUMPRODUCT(--(NOT(ISNUMBER(MATCH(AN23:AN29,#REF!,0))))),"Error: Please choose an option from the dropdown list",IF(COUNTIF(AN24:AN29,"No reasons are applicable")+COUNTIF(AN23:AN29,"No problem with waiting lists")&gt;0,"Error: No reasons are applicable and no problem with waiting lists must be selected on row 1 only",""))))),""))</f>
        <v/>
      </c>
      <c r="AO45" s="15" t="str" cm="1">
        <f t="array" aca="1" ref="AO45" ca="1">IF(AND(AO9=0,SUMPRODUCT(--(AO23:AO29&lt;&gt;""))&gt;0),"Error: You should not select any rankings if there are no patients waiting",IF(AND(AO8&lt;&gt;"",AO9&gt;0),
IF(OR(AO23="No problem with waiting lists",AO23="No reasons are applicable"),IF(COUNTA(AO23:AO29)=1,"","Error: Leave other options blank if row 1 is no problem with waiting lists or no reasons are applicable"),
IF(COUNTBLANK(AO23:AO29)&lt;&gt;AO48,"Error: You can only leave blank values if you select No problems with waiting lists, no reasons are applicable or the last option selected is no other reasons (do not select any other rankings below no other reasons)",IF(SUMPRODUCT(--(COUNTIF(INDIRECT(AO49),INDIRECT(AO49))&gt;1))&gt;0,"Error: There are duplicates in your rankings",IF(SUMPRODUCT(--(NOT(ISNUMBER(MATCH(AO23:AO29,#REF!,0))))),"Error: Please choose an option from the dropdown list",IF(COUNTIF(AO24:AO29,"No reasons are applicable")+COUNTIF(AO23:AO29,"No problem with waiting lists")&gt;0,"Error: No reasons are applicable and no problem with waiting lists must be selected on row 1 only",""))))),""))</f>
        <v/>
      </c>
      <c r="AP45" s="15" t="str" cm="1">
        <f t="array" aca="1" ref="AP45" ca="1">IF(AND(AP9=0,SUMPRODUCT(--(AP23:AP29&lt;&gt;""))&gt;0),"Error: You should not select any rankings if there are no patients waiting",IF(AND(AP8&lt;&gt;"",AP9&gt;0),
IF(OR(AP23="No problem with waiting lists",AP23="No reasons are applicable"),IF(COUNTA(AP23:AP29)=1,"","Error: Leave other options blank if row 1 is no problem with waiting lists or no reasons are applicable"),
IF(COUNTBLANK(AP23:AP29)&lt;&gt;AP48,"Error: You can only leave blank values if you select No problems with waiting lists, no reasons are applicable or the last option selected is no other reasons (do not select any other rankings below no other reasons)",IF(SUMPRODUCT(--(COUNTIF(INDIRECT(AP49),INDIRECT(AP49))&gt;1))&gt;0,"Error: There are duplicates in your rankings",IF(SUMPRODUCT(--(NOT(ISNUMBER(MATCH(AP23:AP29,#REF!,0))))),"Error: Please choose an option from the dropdown list",IF(COUNTIF(AP24:AP29,"No reasons are applicable")+COUNTIF(AP23:AP29,"No problem with waiting lists")&gt;0,"Error: No reasons are applicable and no problem with waiting lists must be selected on row 1 only",""))))),""))</f>
        <v/>
      </c>
      <c r="AQ45" s="15" t="str" cm="1">
        <f t="array" aca="1" ref="AQ45" ca="1">IF(AND(AQ9=0,SUMPRODUCT(--(AQ23:AQ29&lt;&gt;""))&gt;0),"Error: You should not select any rankings if there are no patients waiting",IF(AND(AQ8&lt;&gt;"",AQ9&gt;0),
IF(OR(AQ23="No problem with waiting lists",AQ23="No reasons are applicable"),IF(COUNTA(AQ23:AQ29)=1,"","Error: Leave other options blank if row 1 is no problem with waiting lists or no reasons are applicable"),
IF(COUNTBLANK(AQ23:AQ29)&lt;&gt;AQ48,"Error: You can only leave blank values if you select No problems with waiting lists, no reasons are applicable or the last option selected is no other reasons (do not select any other rankings below no other reasons)",IF(SUMPRODUCT(--(COUNTIF(INDIRECT(AQ49),INDIRECT(AQ49))&gt;1))&gt;0,"Error: There are duplicates in your rankings",IF(SUMPRODUCT(--(NOT(ISNUMBER(MATCH(AQ23:AQ29,#REF!,0))))),"Error: Please choose an option from the dropdown list",IF(COUNTIF(AQ24:AQ29,"No reasons are applicable")+COUNTIF(AQ23:AQ29,"No problem with waiting lists")&gt;0,"Error: No reasons are applicable and no problem with waiting lists must be selected on row 1 only",""))))),""))</f>
        <v/>
      </c>
      <c r="AR45" s="15" t="str" cm="1">
        <f t="array" aca="1" ref="AR45" ca="1">IF(AND(AR9=0,SUMPRODUCT(--(AR23:AR29&lt;&gt;""))&gt;0),"Error: You should not select any rankings if there are no patients waiting",IF(AND(AR8&lt;&gt;"",AR9&gt;0),
IF(OR(AR23="No problem with waiting lists",AR23="No reasons are applicable"),IF(COUNTA(AR23:AR29)=1,"","Error: Leave other options blank if row 1 is no problem with waiting lists or no reasons are applicable"),
IF(COUNTBLANK(AR23:AR29)&lt;&gt;AR48,"Error: You can only leave blank values if you select No problems with waiting lists, no reasons are applicable or the last option selected is no other reasons (do not select any other rankings below no other reasons)",IF(SUMPRODUCT(--(COUNTIF(INDIRECT(AR49),INDIRECT(AR49))&gt;1))&gt;0,"Error: There are duplicates in your rankings",IF(SUMPRODUCT(--(NOT(ISNUMBER(MATCH(AR23:AR29,#REF!,0))))),"Error: Please choose an option from the dropdown list",IF(COUNTIF(AR24:AR29,"No reasons are applicable")+COUNTIF(AR23:AR29,"No problem with waiting lists")&gt;0,"Error: No reasons are applicable and no problem with waiting lists must be selected on row 1 only",""))))),""))</f>
        <v/>
      </c>
      <c r="AS45" s="15" t="str" cm="1">
        <f t="array" aca="1" ref="AS45" ca="1">IF(AND(AS9=0,SUMPRODUCT(--(AS23:AS29&lt;&gt;""))&gt;0),"Error: You should not select any rankings if there are no patients waiting",IF(AND(AS8&lt;&gt;"",AS9&gt;0),
IF(OR(AS23="No problem with waiting lists",AS23="No reasons are applicable"),IF(COUNTA(AS23:AS29)=1,"","Error: Leave other options blank if row 1 is no problem with waiting lists or no reasons are applicable"),
IF(COUNTBLANK(AS23:AS29)&lt;&gt;AS48,"Error: You can only leave blank values if you select No problems with waiting lists, no reasons are applicable or the last option selected is no other reasons (do not select any other rankings below no other reasons)",IF(SUMPRODUCT(--(COUNTIF(INDIRECT(AS49),INDIRECT(AS49))&gt;1))&gt;0,"Error: There are duplicates in your rankings",IF(SUMPRODUCT(--(NOT(ISNUMBER(MATCH(AS23:AS29,#REF!,0))))),"Error: Please choose an option from the dropdown list",IF(COUNTIF(AS24:AS29,"No reasons are applicable")+COUNTIF(AS23:AS29,"No problem with waiting lists")&gt;0,"Error: No reasons are applicable and no problem with waiting lists must be selected on row 1 only",""))))),""))</f>
        <v/>
      </c>
      <c r="AT45" s="15" t="str" cm="1">
        <f t="array" aca="1" ref="AT45" ca="1">IF(AND(AT9=0,SUMPRODUCT(--(AT23:AT29&lt;&gt;""))&gt;0),"Error: You should not select any rankings if there are no patients waiting",IF(AND(AT8&lt;&gt;"",AT9&gt;0),
IF(OR(AT23="No problem with waiting lists",AT23="No reasons are applicable"),IF(COUNTA(AT23:AT29)=1,"","Error: Leave other options blank if row 1 is no problem with waiting lists or no reasons are applicable"),
IF(COUNTBLANK(AT23:AT29)&lt;&gt;AT48,"Error: You can only leave blank values if you select No problems with waiting lists, no reasons are applicable or the last option selected is no other reasons (do not select any other rankings below no other reasons)",IF(SUMPRODUCT(--(COUNTIF(INDIRECT(AT49),INDIRECT(AT49))&gt;1))&gt;0,"Error: There are duplicates in your rankings",IF(SUMPRODUCT(--(NOT(ISNUMBER(MATCH(AT23:AT29,#REF!,0))))),"Error: Please choose an option from the dropdown list",IF(COUNTIF(AT24:AT29,"No reasons are applicable")+COUNTIF(AT23:AT29,"No problem with waiting lists")&gt;0,"Error: No reasons are applicable and no problem with waiting lists must be selected on row 1 only",""))))),""))</f>
        <v/>
      </c>
      <c r="AU45" s="15" t="str" cm="1">
        <f t="array" aca="1" ref="AU45" ca="1">IF(AND(AU9=0,SUMPRODUCT(--(AU23:AU29&lt;&gt;""))&gt;0),"Error: You should not select any rankings if there are no patients waiting",IF(AND(AU8&lt;&gt;"",AU9&gt;0),
IF(OR(AU23="No problem with waiting lists",AU23="No reasons are applicable"),IF(COUNTA(AU23:AU29)=1,"","Error: Leave other options blank if row 1 is no problem with waiting lists or no reasons are applicable"),
IF(COUNTBLANK(AU23:AU29)&lt;&gt;AU48,"Error: You can only leave blank values if you select No problems with waiting lists, no reasons are applicable or the last option selected is no other reasons (do not select any other rankings below no other reasons)",IF(SUMPRODUCT(--(COUNTIF(INDIRECT(AU49),INDIRECT(AU49))&gt;1))&gt;0,"Error: There are duplicates in your rankings",IF(SUMPRODUCT(--(NOT(ISNUMBER(MATCH(AU23:AU29,#REF!,0))))),"Error: Please choose an option from the dropdown list",IF(COUNTIF(AU24:AU29,"No reasons are applicable")+COUNTIF(AU23:AU29,"No problem with waiting lists")&gt;0,"Error: No reasons are applicable and no problem with waiting lists must be selected on row 1 only",""))))),""))</f>
        <v/>
      </c>
      <c r="AV45" s="15" t="str" cm="1">
        <f t="array" aca="1" ref="AV45" ca="1">IF(AND(AV9=0,SUMPRODUCT(--(AV23:AV29&lt;&gt;""))&gt;0),"Error: You should not select any rankings if there are no patients waiting",IF(AND(AV8&lt;&gt;"",AV9&gt;0),
IF(OR(AV23="No problem with waiting lists",AV23="No reasons are applicable"),IF(COUNTA(AV23:AV29)=1,"","Error: Leave other options blank if row 1 is no problem with waiting lists or no reasons are applicable"),
IF(COUNTBLANK(AV23:AV29)&lt;&gt;AV48,"Error: You can only leave blank values if you select No problems with waiting lists, no reasons are applicable or the last option selected is no other reasons (do not select any other rankings below no other reasons)",IF(SUMPRODUCT(--(COUNTIF(INDIRECT(AV49),INDIRECT(AV49))&gt;1))&gt;0,"Error: There are duplicates in your rankings",IF(SUMPRODUCT(--(NOT(ISNUMBER(MATCH(AV23:AV29,#REF!,0))))),"Error: Please choose an option from the dropdown list",IF(COUNTIF(AV24:AV29,"No reasons are applicable")+COUNTIF(AV23:AV29,"No problem with waiting lists")&gt;0,"Error: No reasons are applicable and no problem with waiting lists must be selected on row 1 only",""))))),""))</f>
        <v/>
      </c>
      <c r="AW45" s="15" t="str" cm="1">
        <f t="array" aca="1" ref="AW45" ca="1">IF(AND(AW9=0,SUMPRODUCT(--(AW23:AW29&lt;&gt;""))&gt;0),"Error: You should not select any rankings if there are no patients waiting",IF(AND(AW8&lt;&gt;"",AW9&gt;0),
IF(OR(AW23="No problem with waiting lists",AW23="No reasons are applicable"),IF(COUNTA(AW23:AW29)=1,"","Error: Leave other options blank if row 1 is no problem with waiting lists or no reasons are applicable"),
IF(COUNTBLANK(AW23:AW29)&lt;&gt;AW48,"Error: You can only leave blank values if you select No problems with waiting lists, no reasons are applicable or the last option selected is no other reasons (do not select any other rankings below no other reasons)",IF(SUMPRODUCT(--(COUNTIF(INDIRECT(AW49),INDIRECT(AW49))&gt;1))&gt;0,"Error: There are duplicates in your rankings",IF(SUMPRODUCT(--(NOT(ISNUMBER(MATCH(AW23:AW29,#REF!,0))))),"Error: Please choose an option from the dropdown list",IF(COUNTIF(AW24:AW29,"No reasons are applicable")+COUNTIF(AW23:AW29,"No problem with waiting lists")&gt;0,"Error: No reasons are applicable and no problem with waiting lists must be selected on row 1 only",""))))),""))</f>
        <v/>
      </c>
      <c r="AX45" s="15" t="str" cm="1">
        <f t="array" aca="1" ref="AX45" ca="1">IF(AND(AX9=0,SUMPRODUCT(--(AX23:AX29&lt;&gt;""))&gt;0),"Error: You should not select any rankings if there are no patients waiting",IF(AND(AX8&lt;&gt;"",AX9&gt;0),
IF(OR(AX23="No problem with waiting lists",AX23="No reasons are applicable"),IF(COUNTA(AX23:AX29)=1,"","Error: Leave other options blank if row 1 is no problem with waiting lists or no reasons are applicable"),
IF(COUNTBLANK(AX23:AX29)&lt;&gt;AX48,"Error: You can only leave blank values if you select No problems with waiting lists, no reasons are applicable or the last option selected is no other reasons (do not select any other rankings below no other reasons)",IF(SUMPRODUCT(--(COUNTIF(INDIRECT(AX49),INDIRECT(AX49))&gt;1))&gt;0,"Error: There are duplicates in your rankings",IF(SUMPRODUCT(--(NOT(ISNUMBER(MATCH(AX23:AX29,#REF!,0))))),"Error: Please choose an option from the dropdown list",IF(COUNTIF(AX24:AX29,"No reasons are applicable")+COUNTIF(AX23:AX29,"No problem with waiting lists")&gt;0,"Error: No reasons are applicable and no problem with waiting lists must be selected on row 1 only",""))))),""))</f>
        <v/>
      </c>
      <c r="AY45" s="6"/>
      <c r="AZ45" s="15"/>
    </row>
    <row r="46" spans="2:52" ht="93" x14ac:dyDescent="0.35">
      <c r="B46" s="1" t="s">
        <v>47</v>
      </c>
      <c r="D46" s="15" t="str">
        <f t="shared" ref="D46:AX46" si="11">IF(AND(D8&lt;&gt;"",LEN(D30)&gt;255),"Warning: You have entered greater than 255 characters in the notes section. Only the first 255 characters will be submitted.","")</f>
        <v/>
      </c>
      <c r="E46" s="15" t="str">
        <f t="shared" si="11"/>
        <v/>
      </c>
      <c r="F46" s="15" t="str">
        <f t="shared" si="11"/>
        <v/>
      </c>
      <c r="G46" s="15" t="str">
        <f t="shared" si="11"/>
        <v/>
      </c>
      <c r="H46" s="15" t="str">
        <f t="shared" si="11"/>
        <v/>
      </c>
      <c r="I46" s="15" t="str">
        <f t="shared" si="11"/>
        <v/>
      </c>
      <c r="J46" s="15" t="str">
        <f t="shared" si="11"/>
        <v/>
      </c>
      <c r="K46" s="15" t="str">
        <f t="shared" si="11"/>
        <v/>
      </c>
      <c r="L46" s="15" t="str">
        <f t="shared" si="11"/>
        <v/>
      </c>
      <c r="M46" s="15" t="str">
        <f t="shared" si="11"/>
        <v/>
      </c>
      <c r="N46" s="15" t="str">
        <f t="shared" si="11"/>
        <v/>
      </c>
      <c r="O46" s="15" t="str">
        <f t="shared" si="11"/>
        <v/>
      </c>
      <c r="P46" s="15" t="str">
        <f t="shared" si="11"/>
        <v/>
      </c>
      <c r="Q46" s="15" t="str">
        <f t="shared" si="11"/>
        <v/>
      </c>
      <c r="R46" s="15" t="str">
        <f t="shared" si="11"/>
        <v/>
      </c>
      <c r="S46" s="15" t="str">
        <f t="shared" si="11"/>
        <v/>
      </c>
      <c r="T46" s="15" t="str">
        <f t="shared" si="11"/>
        <v/>
      </c>
      <c r="U46" s="15" t="str">
        <f t="shared" si="11"/>
        <v/>
      </c>
      <c r="V46" s="15" t="str">
        <f t="shared" si="11"/>
        <v/>
      </c>
      <c r="W46" s="15" t="str">
        <f t="shared" si="11"/>
        <v/>
      </c>
      <c r="X46" s="15" t="str">
        <f t="shared" si="11"/>
        <v/>
      </c>
      <c r="Y46" s="15" t="str">
        <f t="shared" si="11"/>
        <v/>
      </c>
      <c r="Z46" s="15" t="str">
        <f t="shared" si="11"/>
        <v/>
      </c>
      <c r="AA46" s="15" t="str">
        <f t="shared" si="11"/>
        <v/>
      </c>
      <c r="AB46" s="15" t="str">
        <f t="shared" si="11"/>
        <v/>
      </c>
      <c r="AC46" s="15" t="str">
        <f t="shared" si="11"/>
        <v/>
      </c>
      <c r="AD46" s="15" t="str">
        <f t="shared" si="11"/>
        <v/>
      </c>
      <c r="AE46" s="15" t="str">
        <f t="shared" si="11"/>
        <v/>
      </c>
      <c r="AF46" s="15" t="str">
        <f t="shared" si="11"/>
        <v/>
      </c>
      <c r="AG46" s="15" t="str">
        <f t="shared" si="11"/>
        <v/>
      </c>
      <c r="AH46" s="15" t="str">
        <f t="shared" si="11"/>
        <v/>
      </c>
      <c r="AI46" s="15" t="str">
        <f t="shared" si="11"/>
        <v/>
      </c>
      <c r="AJ46" s="15" t="str">
        <f t="shared" si="11"/>
        <v/>
      </c>
      <c r="AK46" s="15" t="str">
        <f t="shared" si="11"/>
        <v/>
      </c>
      <c r="AL46" s="15" t="str">
        <f t="shared" si="11"/>
        <v/>
      </c>
      <c r="AM46" s="15" t="str">
        <f t="shared" si="11"/>
        <v/>
      </c>
      <c r="AN46" s="15" t="str">
        <f t="shared" si="11"/>
        <v/>
      </c>
      <c r="AO46" s="15" t="str">
        <f t="shared" si="11"/>
        <v/>
      </c>
      <c r="AP46" s="15" t="str">
        <f t="shared" si="11"/>
        <v/>
      </c>
      <c r="AQ46" s="15" t="str">
        <f t="shared" si="11"/>
        <v/>
      </c>
      <c r="AR46" s="15" t="str">
        <f t="shared" si="11"/>
        <v/>
      </c>
      <c r="AS46" s="15" t="str">
        <f t="shared" si="11"/>
        <v/>
      </c>
      <c r="AT46" s="15" t="str">
        <f t="shared" si="11"/>
        <v/>
      </c>
      <c r="AU46" s="15" t="str">
        <f t="shared" si="11"/>
        <v/>
      </c>
      <c r="AV46" s="15" t="str">
        <f t="shared" si="11"/>
        <v/>
      </c>
      <c r="AW46" s="15" t="str">
        <f t="shared" si="11"/>
        <v/>
      </c>
      <c r="AX46" s="15" t="str">
        <f t="shared" si="11"/>
        <v/>
      </c>
      <c r="AY46" s="6"/>
    </row>
    <row r="47" spans="2:52" x14ac:dyDescent="0.35">
      <c r="AY47" s="6"/>
    </row>
    <row r="48" spans="2:52" hidden="1" x14ac:dyDescent="0.35">
      <c r="D48" s="7" cm="1">
        <f t="array" aca="1" ref="D48" ca="1">IFERROR(ROW(D29)-CELL("row",INDEX(D23:D29,MATCH("No other reasons",D23:D29,0))),0)</f>
        <v>0</v>
      </c>
      <c r="E48" s="7" cm="1">
        <f t="array" aca="1" ref="E48" ca="1">IFERROR(ROW(E29)-CELL("row",INDEX(E23:E29,MATCH("No other reasons",E23:E29,0))),0)</f>
        <v>0</v>
      </c>
      <c r="F48" s="7" cm="1">
        <f t="array" aca="1" ref="F48" ca="1">IFERROR(ROW(F29)-CELL("row",INDEX(F23:F29,MATCH("No other reasons",F23:F29,0))),0)</f>
        <v>0</v>
      </c>
      <c r="G48" s="7" cm="1">
        <f t="array" aca="1" ref="G48" ca="1">IFERROR(ROW(G29)-CELL("row",INDEX(G23:G29,MATCH("No other reasons",G23:G29,0))),0)</f>
        <v>0</v>
      </c>
      <c r="H48" s="7" cm="1">
        <f t="array" aca="1" ref="H48" ca="1">IFERROR(ROW(H29)-CELL("row",INDEX(H23:H29,MATCH("No other reasons",H23:H29,0))),0)</f>
        <v>0</v>
      </c>
      <c r="I48" s="7" cm="1">
        <f t="array" aca="1" ref="I48" ca="1">IFERROR(ROW(I29)-CELL("row",INDEX(I23:I29,MATCH("No other reasons",I23:I29,0))),0)</f>
        <v>0</v>
      </c>
      <c r="J48" s="7" cm="1">
        <f t="array" aca="1" ref="J48" ca="1">IFERROR(ROW(J29)-CELL("row",INDEX(J23:J29,MATCH("No other reasons",J23:J29,0))),0)</f>
        <v>0</v>
      </c>
      <c r="K48" s="7" cm="1">
        <f t="array" aca="1" ref="K48" ca="1">IFERROR(ROW(K29)-CELL("row",INDEX(K23:K29,MATCH("No other reasons",K23:K29,0))),0)</f>
        <v>0</v>
      </c>
      <c r="L48" s="7" cm="1">
        <f t="array" aca="1" ref="L48" ca="1">IFERROR(ROW(L29)-CELL("row",INDEX(L23:L29,MATCH("No other reasons",L23:L29,0))),0)</f>
        <v>0</v>
      </c>
      <c r="M48" s="7" cm="1">
        <f t="array" aca="1" ref="M48" ca="1">IFERROR(ROW(M29)-CELL("row",INDEX(M23:M29,MATCH("No other reasons",M23:M29,0))),0)</f>
        <v>0</v>
      </c>
      <c r="N48" s="7" cm="1">
        <f t="array" aca="1" ref="N48" ca="1">IFERROR(ROW(N29)-CELL("row",INDEX(N23:N29,MATCH("No other reasons",N23:N29,0))),0)</f>
        <v>0</v>
      </c>
      <c r="O48" s="7" cm="1">
        <f t="array" aca="1" ref="O48" ca="1">IFERROR(ROW(O29)-CELL("row",INDEX(O23:O29,MATCH("No other reasons",O23:O29,0))),0)</f>
        <v>0</v>
      </c>
      <c r="P48" s="7" cm="1">
        <f t="array" aca="1" ref="P48" ca="1">IFERROR(ROW(P29)-CELL("row",INDEX(P23:P29,MATCH("No other reasons",P23:P29,0))),0)</f>
        <v>0</v>
      </c>
      <c r="Q48" s="7" cm="1">
        <f t="array" aca="1" ref="Q48" ca="1">IFERROR(ROW(Q29)-CELL("row",INDEX(Q23:Q29,MATCH("No other reasons",Q23:Q29,0))),0)</f>
        <v>0</v>
      </c>
      <c r="R48" s="7" cm="1">
        <f t="array" aca="1" ref="R48" ca="1">IFERROR(ROW(R29)-CELL("row",INDEX(R23:R29,MATCH("No other reasons",R23:R29,0))),0)</f>
        <v>0</v>
      </c>
      <c r="S48" s="7" cm="1">
        <f t="array" aca="1" ref="S48" ca="1">IFERROR(ROW(S29)-CELL("row",INDEX(S23:S29,MATCH("No other reasons",S23:S29,0))),0)</f>
        <v>0</v>
      </c>
      <c r="T48" s="7" cm="1">
        <f t="array" aca="1" ref="T48" ca="1">IFERROR(ROW(T29)-CELL("row",INDEX(T23:T29,MATCH("No other reasons",T23:T29,0))),0)</f>
        <v>0</v>
      </c>
      <c r="U48" s="7" cm="1">
        <f t="array" aca="1" ref="U48" ca="1">IFERROR(ROW(U29)-CELL("row",INDEX(U23:U29,MATCH("No other reasons",U23:U29,0))),0)</f>
        <v>0</v>
      </c>
      <c r="V48" s="7" cm="1">
        <f t="array" aca="1" ref="V48" ca="1">IFERROR(ROW(V29)-CELL("row",INDEX(V23:V29,MATCH("No other reasons",V23:V29,0))),0)</f>
        <v>0</v>
      </c>
      <c r="W48" s="7" cm="1">
        <f t="array" aca="1" ref="W48" ca="1">IFERROR(ROW(W29)-CELL("row",INDEX(W23:W29,MATCH("No other reasons",W23:W29,0))),0)</f>
        <v>0</v>
      </c>
      <c r="X48" s="7" cm="1">
        <f t="array" aca="1" ref="X48" ca="1">IFERROR(ROW(X29)-CELL("row",INDEX(X23:X29,MATCH("No other reasons",X23:X29,0))),0)</f>
        <v>0</v>
      </c>
      <c r="Y48" s="7" cm="1">
        <f t="array" aca="1" ref="Y48" ca="1">IFERROR(ROW(Y29)-CELL("row",INDEX(Y23:Y29,MATCH("No other reasons",Y23:Y29,0))),0)</f>
        <v>0</v>
      </c>
      <c r="Z48" s="7" cm="1">
        <f t="array" aca="1" ref="Z48" ca="1">IFERROR(ROW(Z29)-CELL("row",INDEX(Z23:Z29,MATCH("No other reasons",Z23:Z29,0))),0)</f>
        <v>0</v>
      </c>
      <c r="AA48" s="7" cm="1">
        <f t="array" aca="1" ref="AA48" ca="1">IFERROR(ROW(AA29)-CELL("row",INDEX(AA23:AA29,MATCH("No other reasons",AA23:AA29,0))),0)</f>
        <v>0</v>
      </c>
      <c r="AB48" s="7" cm="1">
        <f t="array" aca="1" ref="AB48" ca="1">IFERROR(ROW(AB29)-CELL("row",INDEX(AB23:AB29,MATCH("No other reasons",AB23:AB29,0))),0)</f>
        <v>0</v>
      </c>
      <c r="AC48" s="7" cm="1">
        <f t="array" aca="1" ref="AC48" ca="1">IFERROR(ROW(AC29)-CELL("row",INDEX(AC23:AC29,MATCH("No other reasons",AC23:AC29,0))),0)</f>
        <v>0</v>
      </c>
      <c r="AD48" s="7" cm="1">
        <f t="array" aca="1" ref="AD48" ca="1">IFERROR(ROW(AD29)-CELL("row",INDEX(AD23:AD29,MATCH("No other reasons",AD23:AD29,0))),0)</f>
        <v>0</v>
      </c>
      <c r="AE48" s="7" cm="1">
        <f t="array" aca="1" ref="AE48" ca="1">IFERROR(ROW(AE29)-CELL("row",INDEX(AE23:AE29,MATCH("No other reasons",AE23:AE29,0))),0)</f>
        <v>0</v>
      </c>
      <c r="AF48" s="7" cm="1">
        <f t="array" aca="1" ref="AF48" ca="1">IFERROR(ROW(AF29)-CELL("row",INDEX(AF23:AF29,MATCH("No other reasons",AF23:AF29,0))),0)</f>
        <v>0</v>
      </c>
      <c r="AG48" s="7" cm="1">
        <f t="array" aca="1" ref="AG48" ca="1">IFERROR(ROW(AG29)-CELL("row",INDEX(AG23:AG29,MATCH("No other reasons",AG23:AG29,0))),0)</f>
        <v>0</v>
      </c>
      <c r="AH48" s="7" cm="1">
        <f t="array" aca="1" ref="AH48" ca="1">IFERROR(ROW(AH29)-CELL("row",INDEX(AH23:AH29,MATCH("No other reasons",AH23:AH29,0))),0)</f>
        <v>0</v>
      </c>
      <c r="AI48" s="7" cm="1">
        <f t="array" aca="1" ref="AI48" ca="1">IFERROR(ROW(AI29)-CELL("row",INDEX(AI23:AI29,MATCH("No other reasons",AI23:AI29,0))),0)</f>
        <v>0</v>
      </c>
      <c r="AJ48" s="7" cm="1">
        <f t="array" aca="1" ref="AJ48" ca="1">IFERROR(ROW(AJ29)-CELL("row",INDEX(AJ23:AJ29,MATCH("No other reasons",AJ23:AJ29,0))),0)</f>
        <v>0</v>
      </c>
      <c r="AK48" s="7" cm="1">
        <f t="array" aca="1" ref="AK48" ca="1">IFERROR(ROW(AK29)-CELL("row",INDEX(AK23:AK29,MATCH("No other reasons",AK23:AK29,0))),0)</f>
        <v>0</v>
      </c>
      <c r="AL48" s="7" cm="1">
        <f t="array" aca="1" ref="AL48" ca="1">IFERROR(ROW(AL29)-CELL("row",INDEX(AL23:AL29,MATCH("No other reasons",AL23:AL29,0))),0)</f>
        <v>0</v>
      </c>
      <c r="AM48" s="7" cm="1">
        <f t="array" aca="1" ref="AM48" ca="1">IFERROR(ROW(AM29)-CELL("row",INDEX(AM23:AM29,MATCH("No other reasons",AM23:AM29,0))),0)</f>
        <v>0</v>
      </c>
      <c r="AN48" s="7" cm="1">
        <f t="array" aca="1" ref="AN48" ca="1">IFERROR(ROW(AN29)-CELL("row",INDEX(AN23:AN29,MATCH("No other reasons",AN23:AN29,0))),0)</f>
        <v>0</v>
      </c>
      <c r="AO48" s="7" cm="1">
        <f t="array" aca="1" ref="AO48" ca="1">IFERROR(ROW(AO29)-CELL("row",INDEX(AO23:AO29,MATCH("No other reasons",AO23:AO29,0))),0)</f>
        <v>0</v>
      </c>
      <c r="AP48" s="7" cm="1">
        <f t="array" aca="1" ref="AP48" ca="1">IFERROR(ROW(AP29)-CELL("row",INDEX(AP23:AP29,MATCH("No other reasons",AP23:AP29,0))),0)</f>
        <v>0</v>
      </c>
      <c r="AQ48" s="7" cm="1">
        <f t="array" aca="1" ref="AQ48" ca="1">IFERROR(ROW(AQ29)-CELL("row",INDEX(AQ23:AQ29,MATCH("No other reasons",AQ23:AQ29,0))),0)</f>
        <v>0</v>
      </c>
      <c r="AR48" s="7" cm="1">
        <f t="array" aca="1" ref="AR48" ca="1">IFERROR(ROW(AR29)-CELL("row",INDEX(AR23:AR29,MATCH("No other reasons",AR23:AR29,0))),0)</f>
        <v>0</v>
      </c>
      <c r="AS48" s="7" cm="1">
        <f t="array" aca="1" ref="AS48" ca="1">IFERROR(ROW(AS29)-CELL("row",INDEX(AS23:AS29,MATCH("No other reasons",AS23:AS29,0))),0)</f>
        <v>0</v>
      </c>
      <c r="AT48" s="7" cm="1">
        <f t="array" aca="1" ref="AT48" ca="1">IFERROR(ROW(AT29)-CELL("row",INDEX(AT23:AT29,MATCH("No other reasons",AT23:AT29,0))),0)</f>
        <v>0</v>
      </c>
      <c r="AU48" s="7" cm="1">
        <f t="array" aca="1" ref="AU48" ca="1">IFERROR(ROW(AU29)-CELL("row",INDEX(AU23:AU29,MATCH("No other reasons",AU23:AU29,0))),0)</f>
        <v>0</v>
      </c>
      <c r="AV48" s="7" cm="1">
        <f t="array" aca="1" ref="AV48" ca="1">IFERROR(ROW(AV29)-CELL("row",INDEX(AV23:AV29,MATCH("No other reasons",AV23:AV29,0))),0)</f>
        <v>0</v>
      </c>
      <c r="AW48" s="7" cm="1">
        <f t="array" aca="1" ref="AW48" ca="1">IFERROR(ROW(AW29)-CELL("row",INDEX(AW23:AW29,MATCH("No other reasons",AW23:AW29,0))),0)</f>
        <v>0</v>
      </c>
      <c r="AX48" s="7" cm="1">
        <f t="array" aca="1" ref="AX48" ca="1">IFERROR(ROW(AX29)-CELL("row",INDEX(AX23:AX29,MATCH("No other reasons",AX23:AX29,0))),0)</f>
        <v>0</v>
      </c>
      <c r="AY48" s="6"/>
    </row>
    <row r="49" spans="4:51" hidden="1" x14ac:dyDescent="0.35">
      <c r="D49" s="7" t="str" cm="1">
        <f t="array" aca="1" ref="D49" ca="1">IFERROR("$D$24:"&amp;CELL("address",INDEX(D23:D29,MATCH("No other reasons",D23:D29,0))),"$D$24:$D$30")</f>
        <v>$D$24:$D$30</v>
      </c>
      <c r="E49" s="7" t="str" cm="1">
        <f t="array" aca="1" ref="E49" ca="1">IFERROR("$E$24:"&amp;CELL("address",INDEX(E23:E29,MATCH("No other reasons",E23:E29,0))),"$E$24:$E$30")</f>
        <v>$E$24:$E$30</v>
      </c>
      <c r="F49" s="7" t="str" cm="1">
        <f t="array" aca="1" ref="F49" ca="1">IFERROR("$F$24:"&amp;CELL("address",INDEX(F23:F29,MATCH("No other reasons",F23:F29,0))),"$F$24:$F$30")</f>
        <v>$F$24:$F$30</v>
      </c>
      <c r="G49" s="7" t="str" cm="1">
        <f t="array" aca="1" ref="G49" ca="1">IFERROR("$G$24:"&amp;CELL("address",INDEX(G23:G29,MATCH("No other reasons",G23:G29,0))),"$G$24:$G$30")</f>
        <v>$G$24:$G$30</v>
      </c>
      <c r="H49" s="7" t="str" cm="1">
        <f t="array" aca="1" ref="H49" ca="1">IFERROR("$H$24:"&amp;CELL("address",INDEX(H23:H29,MATCH("No other reasons",H23:H29,0))),"$H$24:$H$30")</f>
        <v>$H$24:$H$30</v>
      </c>
      <c r="I49" s="7" t="str" cm="1">
        <f t="array" aca="1" ref="I49" ca="1">IFERROR("$I$24:"&amp;CELL("address",INDEX(I23:I29,MATCH("No other reasons",I23:I29,0))),"$I$24:$I$30")</f>
        <v>$I$24:$I$30</v>
      </c>
      <c r="J49" s="7" t="str" cm="1">
        <f t="array" aca="1" ref="J49" ca="1">IFERROR("$J$24:"&amp;CELL("address",INDEX(J23:J29,MATCH("No other reasons",J23:J29,0))),"$J$24:$J$30")</f>
        <v>$J$24:$J$30</v>
      </c>
      <c r="K49" s="7" t="str" cm="1">
        <f t="array" aca="1" ref="K49" ca="1">IFERROR("$K$24:"&amp;CELL("address",INDEX(K23:K29,MATCH("No other reasons",K23:K29,0))),"$K$24:$K$30")</f>
        <v>$K$24:$K$30</v>
      </c>
      <c r="L49" s="7" t="str" cm="1">
        <f t="array" aca="1" ref="L49" ca="1">IFERROR("$L$24:"&amp;CELL("address",INDEX(L23:L29,MATCH("No other reasons",L23:L29,0))),"$L$24:$L$30")</f>
        <v>$L$24:$L$30</v>
      </c>
      <c r="M49" s="7" t="str" cm="1">
        <f t="array" aca="1" ref="M49" ca="1">IFERROR("$M$24:"&amp;CELL("address",INDEX(M23:M29,MATCH("No other reasons",M23:M29,0))),"$M$24:$M$30")</f>
        <v>$M$24:$M$30</v>
      </c>
      <c r="N49" s="7" t="str" cm="1">
        <f t="array" aca="1" ref="N49" ca="1">IFERROR("$N$24:"&amp;CELL("address",INDEX(N23:N29,MATCH("No other reasons",N23:N29,0))),"$N$24:$N$30")</f>
        <v>$N$24:$N$30</v>
      </c>
      <c r="O49" s="7" t="str" cm="1">
        <f t="array" aca="1" ref="O49" ca="1">IFERROR("$O$24:"&amp;CELL("address",INDEX(O23:O29,MATCH("No other reasons",O23:O29,0))),"$O$24:$O$30")</f>
        <v>$O$24:$O$30</v>
      </c>
      <c r="P49" s="7" t="str" cm="1">
        <f t="array" aca="1" ref="P49" ca="1">IFERROR("$P$24:"&amp;CELL("address",INDEX(P23:P29,MATCH("No other reasons",P23:P29,0))),"$P$24:$P$30")</f>
        <v>$P$24:$P$30</v>
      </c>
      <c r="Q49" s="7" t="str" cm="1">
        <f t="array" aca="1" ref="Q49" ca="1">IFERROR("$Q$24:"&amp;CELL("address",INDEX(Q23:Q29,MATCH("No other reasons",Q23:Q29,0))),"$Q$24:$Q$30")</f>
        <v>$Q$24:$Q$30</v>
      </c>
      <c r="R49" s="7" t="str" cm="1">
        <f t="array" aca="1" ref="R49" ca="1">IFERROR("$R$24:"&amp;CELL("address",INDEX(R23:R29,MATCH("No other reasons",R23:R29,0))),"$R$24:$R$30")</f>
        <v>$R$24:$R$30</v>
      </c>
      <c r="S49" s="7" t="str" cm="1">
        <f t="array" aca="1" ref="S49" ca="1">IFERROR("$S$24:"&amp;CELL("address",INDEX(S23:S29,MATCH("No other reasons",S23:S29,0))),"$S$24:$S$30")</f>
        <v>$S$24:$S$30</v>
      </c>
      <c r="T49" s="7" t="str" cm="1">
        <f t="array" aca="1" ref="T49" ca="1">IFERROR("$T$24:"&amp;CELL("address",INDEX(T23:T29,MATCH("No other reasons",T23:T29,0))),"$T$24:$T$30")</f>
        <v>$T$24:$T$30</v>
      </c>
      <c r="U49" s="7" t="str" cm="1">
        <f t="array" aca="1" ref="U49" ca="1">IFERROR("$U$24:"&amp;CELL("address",INDEX(U23:U29,MATCH("No other reasons",U23:U29,0))),"$U$24:$U$30")</f>
        <v>$U$24:$U$30</v>
      </c>
      <c r="V49" s="7" t="str" cm="1">
        <f t="array" aca="1" ref="V49" ca="1">IFERROR("$V$24:"&amp;CELL("address",INDEX(V23:V29,MATCH("No other reasons",V23:V29,0))),"$V$24:$V$30")</f>
        <v>$V$24:$V$30</v>
      </c>
      <c r="W49" s="7" t="str" cm="1">
        <f t="array" aca="1" ref="W49" ca="1">IFERROR("$W$24:"&amp;CELL("address",INDEX(W23:W29,MATCH("No other reasons",W23:W29,0))),"$W$24:$W$30")</f>
        <v>$W$24:$W$30</v>
      </c>
      <c r="X49" s="7" t="str" cm="1">
        <f t="array" aca="1" ref="X49" ca="1">IFERROR("$X$24:"&amp;CELL("address",INDEX(X23:X29,MATCH("No other reasons",X23:X29,0))),"$X$24:$X$30")</f>
        <v>$X$24:$X$30</v>
      </c>
      <c r="Y49" s="7" t="str" cm="1">
        <f t="array" aca="1" ref="Y49" ca="1">IFERROR("$Y$24:"&amp;CELL("address",INDEX(Y23:Y29,MATCH("No other reasons",Y23:Y29,0))),"$Y$24:$Y$30")</f>
        <v>$Y$24:$Y$30</v>
      </c>
      <c r="Z49" s="7" t="str" cm="1">
        <f t="array" aca="1" ref="Z49" ca="1">IFERROR("$Z$24:"&amp;CELL("address",INDEX(Z23:Z29,MATCH("No other reasons",Z23:Z29,0))),"$Z$24:$Z$30")</f>
        <v>$Z$24:$Z$30</v>
      </c>
      <c r="AA49" s="7" t="str" cm="1">
        <f t="array" aca="1" ref="AA49" ca="1">IFERROR("$AA$24:"&amp;CELL("address",INDEX(AA23:AA29,MATCH("No other reasons",AA23:AA29,0))),"$AA$24:$AA$30")</f>
        <v>$AA$24:$AA$30</v>
      </c>
      <c r="AB49" s="7" t="str" cm="1">
        <f t="array" aca="1" ref="AB49" ca="1">IFERROR("$AB$24:"&amp;CELL("address",INDEX(AB23:AB29,MATCH("No other reasons",AB23:AB29,0))),"$AB$24:$AB$30")</f>
        <v>$AB$24:$AB$30</v>
      </c>
      <c r="AC49" s="7" t="str" cm="1">
        <f t="array" aca="1" ref="AC49" ca="1">IFERROR("$AC$24:"&amp;CELL("address",INDEX(AC23:AC29,MATCH("No other reasons",AC23:AC29,0))),"$AC$24:$AC$30")</f>
        <v>$AC$24:$AC$30</v>
      </c>
      <c r="AD49" s="7" t="str" cm="1">
        <f t="array" aca="1" ref="AD49" ca="1">IFERROR("$AD$24:"&amp;CELL("address",INDEX(AD23:AD29,MATCH("No other reasons",AD23:AD29,0))),"$AD$24:$AD$30")</f>
        <v>$AD$24:$AD$30</v>
      </c>
      <c r="AE49" s="7" t="str" cm="1">
        <f t="array" aca="1" ref="AE49" ca="1">IFERROR("$AE$24:"&amp;CELL("address",INDEX(AE23:AE29,MATCH("No other reasons",AE23:AE29,0))),"$AE$24:$AE$30")</f>
        <v>$AE$24:$AE$30</v>
      </c>
      <c r="AF49" s="7" t="str" cm="1">
        <f t="array" aca="1" ref="AF49" ca="1">IFERROR("$AF$24:"&amp;CELL("address",INDEX(AF23:AF29,MATCH("No other reasons",AF23:AF29,0))),"$AF$24:$AF$30")</f>
        <v>$AF$24:$AF$30</v>
      </c>
      <c r="AG49" s="7" t="str" cm="1">
        <f t="array" aca="1" ref="AG49" ca="1">IFERROR("$AG$24:"&amp;CELL("address",INDEX(AG23:AG29,MATCH("No other reasons",AG23:AG29,0))),"$AG$24:$AG$30")</f>
        <v>$AG$24:$AG$30</v>
      </c>
      <c r="AH49" s="7" t="str" cm="1">
        <f t="array" aca="1" ref="AH49" ca="1">IFERROR("$AH$24:"&amp;CELL("address",INDEX(AH23:AH29,MATCH("No other reasons",AH23:AH29,0))),"$AH$24:$AH$30")</f>
        <v>$AH$24:$AH$30</v>
      </c>
      <c r="AI49" s="7" t="str" cm="1">
        <f t="array" aca="1" ref="AI49" ca="1">IFERROR("$AI$24:"&amp;CELL("address",INDEX(AI23:AI29,MATCH("No other reasons",AI23:AI29,0))),"$AI$24:$AI$30")</f>
        <v>$AI$24:$AI$30</v>
      </c>
      <c r="AJ49" s="7" t="str" cm="1">
        <f t="array" aca="1" ref="AJ49" ca="1">IFERROR("$AJ$24:"&amp;CELL("address",INDEX(AJ23:AJ29,MATCH("No other reasons",AJ23:AJ29,0))),"$AJ$24:$AJ$30")</f>
        <v>$AJ$24:$AJ$30</v>
      </c>
      <c r="AK49" s="7" t="str" cm="1">
        <f t="array" aca="1" ref="AK49" ca="1">IFERROR("$AK$24:"&amp;CELL("address",INDEX(AK23:AK29,MATCH("No other reasons",AK23:AK29,0))),"$AK$24:$AK$30")</f>
        <v>$AK$24:$AK$30</v>
      </c>
      <c r="AL49" s="7" t="str" cm="1">
        <f t="array" aca="1" ref="AL49" ca="1">IFERROR("$AL$24:"&amp;CELL("address",INDEX(AL23:AL29,MATCH("No other reasons",AL23:AL29,0))),"$AL$24:$AL$30")</f>
        <v>$AL$24:$AL$30</v>
      </c>
      <c r="AM49" s="7" t="str" cm="1">
        <f t="array" aca="1" ref="AM49" ca="1">IFERROR("$AM$24:"&amp;CELL("address",INDEX(AM23:AM29,MATCH("No other reasons",AM23:AM29,0))),"$AM$24:$AM$30")</f>
        <v>$AM$24:$AM$30</v>
      </c>
      <c r="AN49" s="7" t="str" cm="1">
        <f t="array" aca="1" ref="AN49" ca="1">IFERROR("$AN$24:"&amp;CELL("address",INDEX(AN23:AN29,MATCH("No other reasons",AN23:AN29,0))),"$AN$24:$AN$30")</f>
        <v>$AN$24:$AN$30</v>
      </c>
      <c r="AO49" s="7" t="str" cm="1">
        <f t="array" aca="1" ref="AO49" ca="1">IFERROR("$AO$24:"&amp;CELL("address",INDEX(AO23:AO29,MATCH("No other reasons",AO23:AO29,0))),"$AO$24:$AO$30")</f>
        <v>$AO$24:$AO$30</v>
      </c>
      <c r="AP49" s="7" t="str" cm="1">
        <f t="array" aca="1" ref="AP49" ca="1">IFERROR("$AP$24:"&amp;CELL("address",INDEX(AP23:AP29,MATCH("No other reasons",AP23:AP29,0))),"$AP$24:$AP$30")</f>
        <v>$AP$24:$AP$30</v>
      </c>
      <c r="AQ49" s="7" t="str" cm="1">
        <f t="array" aca="1" ref="AQ49" ca="1">IFERROR("$AQ$24:"&amp;CELL("address",INDEX(AQ23:AQ29,MATCH("No other reasons",AQ23:AQ29,0))),"$AQ$24:$AQ$30")</f>
        <v>$AQ$24:$AQ$30</v>
      </c>
      <c r="AR49" s="7" t="str" cm="1">
        <f t="array" aca="1" ref="AR49" ca="1">IFERROR("$AR$24:"&amp;CELL("address",INDEX(AR23:AR29,MATCH("No other reasons",AR23:AR29,0))),"$AR$24:$AR$30")</f>
        <v>$AR$24:$AR$30</v>
      </c>
      <c r="AS49" s="7" t="str" cm="1">
        <f t="array" aca="1" ref="AS49" ca="1">IFERROR("$AS$24:"&amp;CELL("address",INDEX(AS23:AS29,MATCH("No other reasons",AS23:AS29,0))),"$AS$24:$AS$30")</f>
        <v>$AS$24:$AS$30</v>
      </c>
      <c r="AT49" s="7" t="str" cm="1">
        <f t="array" aca="1" ref="AT49" ca="1">IFERROR("$AT$24:"&amp;CELL("address",INDEX(AT23:AT29,MATCH("No other reasons",AT23:AT29,0))),"$AT$24:$AT$30")</f>
        <v>$AT$24:$AT$30</v>
      </c>
      <c r="AU49" s="7" t="str" cm="1">
        <f t="array" aca="1" ref="AU49" ca="1">IFERROR("$AU$24:"&amp;CELL("address",INDEX(AU23:AU29,MATCH("No other reasons",AU23:AU29,0))),"$AU$24:$AU$30")</f>
        <v>$AU$24:$AU$30</v>
      </c>
      <c r="AV49" s="7" t="str" cm="1">
        <f t="array" aca="1" ref="AV49" ca="1">IFERROR("$AV$24:"&amp;CELL("address",INDEX(AV23:AV29,MATCH("No other reasons",AV23:AV29,0))),"$AV$24:$AV$30")</f>
        <v>$AV$24:$AV$30</v>
      </c>
      <c r="AW49" s="7" t="str" cm="1">
        <f t="array" aca="1" ref="AW49" ca="1">IFERROR("$AW$24:"&amp;CELL("address",INDEX(AW23:AW29,MATCH("No other reasons",AW23:AW29,0))),"$AW$24:$AW$30")</f>
        <v>$AW$24:$AW$30</v>
      </c>
      <c r="AX49" s="7" t="str" cm="1">
        <f t="array" aca="1" ref="AX49" ca="1">IFERROR("$AX$24:"&amp;CELL("address",INDEX(AX23:AX29,MATCH("No other reasons",AX23:AX29,0))),"$AX$24:$AX$30")</f>
        <v>$AX$24:$AX$30</v>
      </c>
      <c r="AY49" s="6"/>
    </row>
    <row r="50" spans="4:51" x14ac:dyDescent="0.35"/>
    <row r="51" spans="4:51" x14ac:dyDescent="0.35"/>
    <row r="52" spans="4:51" x14ac:dyDescent="0.35"/>
  </sheetData>
  <sheetProtection selectLockedCells="1"/>
  <mergeCells count="3">
    <mergeCell ref="A4:B5"/>
    <mergeCell ref="E7:G7"/>
    <mergeCell ref="E1:F2"/>
  </mergeCells>
  <phoneticPr fontId="4" type="noConversion"/>
  <conditionalFormatting sqref="E7">
    <cfRule type="beginsWith" dxfId="39" priority="63" operator="beginsWith" text="There are errors">
      <formula>LEFT(E7,LEN("There are errors"))="There are errors"</formula>
    </cfRule>
    <cfRule type="beginsWith" dxfId="38" priority="64" operator="beginsWith" text="There are warnings">
      <formula>LEFT(E7,LEN("There are warnings"))="There are warnings"</formula>
    </cfRule>
  </conditionalFormatting>
  <conditionalFormatting sqref="D30:AX30 D11:AX18">
    <cfRule type="expression" dxfId="37" priority="46">
      <formula>AND(D$8&lt;&gt;"",D11&lt;&gt;"")</formula>
    </cfRule>
    <cfRule type="expression" dxfId="36" priority="67">
      <formula>AND(D$8&lt;&gt;"",D11="")</formula>
    </cfRule>
    <cfRule type="expression" dxfId="35" priority="68">
      <formula>D$8=""</formula>
    </cfRule>
  </conditionalFormatting>
  <conditionalFormatting sqref="D8:AX8">
    <cfRule type="notContainsBlanks" dxfId="34" priority="65">
      <formula>LEN(TRIM(D8))&gt;0</formula>
    </cfRule>
    <cfRule type="containsBlanks" dxfId="33" priority="69">
      <formula>LEN(TRIM(D8))=0</formula>
    </cfRule>
  </conditionalFormatting>
  <conditionalFormatting sqref="D33:AX44">
    <cfRule type="beginsWith" dxfId="32" priority="44" operator="beginsWith" text="Warning">
      <formula>LEFT(D33,LEN("Warning"))="Warning"</formula>
    </cfRule>
    <cfRule type="beginsWith" dxfId="31" priority="45" operator="beginsWith" text="Error">
      <formula>LEFT(D33,LEN("Error"))="Error"</formula>
    </cfRule>
  </conditionalFormatting>
  <conditionalFormatting sqref="D20:D21 D23:AX29">
    <cfRule type="expression" dxfId="30" priority="41">
      <formula>AND(D$8&lt;&gt;"",D20&lt;&gt;"")</formula>
    </cfRule>
    <cfRule type="expression" dxfId="29" priority="42">
      <formula>AND(D$8&lt;&gt;"",D20="")</formula>
    </cfRule>
    <cfRule type="expression" dxfId="28" priority="43">
      <formula>D$8=""</formula>
    </cfRule>
  </conditionalFormatting>
  <conditionalFormatting sqref="D9">
    <cfRule type="expression" dxfId="27" priority="35">
      <formula>AND(D$8&lt;&gt;"",D9&lt;&gt;"")</formula>
    </cfRule>
    <cfRule type="expression" dxfId="26" priority="36">
      <formula>AND(D$8&lt;&gt;"",D9="")</formula>
    </cfRule>
    <cfRule type="expression" dxfId="25" priority="37">
      <formula>D$8=""</formula>
    </cfRule>
  </conditionalFormatting>
  <conditionalFormatting sqref="D10">
    <cfRule type="expression" dxfId="24" priority="32">
      <formula>AND(D$8&lt;&gt;"",D10&lt;&gt;"")</formula>
    </cfRule>
    <cfRule type="expression" dxfId="23" priority="33">
      <formula>AND(D$8&lt;&gt;"",D10="")</formula>
    </cfRule>
    <cfRule type="expression" dxfId="22" priority="34">
      <formula>D$8=""</formula>
    </cfRule>
  </conditionalFormatting>
  <conditionalFormatting sqref="D19">
    <cfRule type="expression" dxfId="21" priority="29">
      <formula>AND(D$8&lt;&gt;"",D19&lt;&gt;"")</formula>
    </cfRule>
    <cfRule type="expression" dxfId="20" priority="30">
      <formula>AND(D$8&lt;&gt;"",D19="")</formula>
    </cfRule>
    <cfRule type="expression" dxfId="19" priority="31">
      <formula>D$8=""</formula>
    </cfRule>
  </conditionalFormatting>
  <conditionalFormatting sqref="E20:AX21">
    <cfRule type="expression" dxfId="18" priority="26">
      <formula>AND(E$8&lt;&gt;"",E20&lt;&gt;"")</formula>
    </cfRule>
    <cfRule type="expression" dxfId="17" priority="27">
      <formula>AND(E$8&lt;&gt;"",E20="")</formula>
    </cfRule>
    <cfRule type="expression" dxfId="16" priority="28">
      <formula>E$8=""</formula>
    </cfRule>
  </conditionalFormatting>
  <conditionalFormatting sqref="E9:AX9">
    <cfRule type="expression" dxfId="15" priority="20">
      <formula>AND(E$8&lt;&gt;"",E9&lt;&gt;"")</formula>
    </cfRule>
    <cfRule type="expression" dxfId="14" priority="21">
      <formula>AND(E$8&lt;&gt;"",E9="")</formula>
    </cfRule>
    <cfRule type="expression" dxfId="13" priority="22">
      <formula>E$8=""</formula>
    </cfRule>
  </conditionalFormatting>
  <conditionalFormatting sqref="E10:AX10">
    <cfRule type="expression" dxfId="12" priority="17">
      <formula>AND(E$8&lt;&gt;"",E10&lt;&gt;"")</formula>
    </cfRule>
    <cfRule type="expression" dxfId="11" priority="18">
      <formula>AND(E$8&lt;&gt;"",E10="")</formula>
    </cfRule>
    <cfRule type="expression" dxfId="10" priority="19">
      <formula>E$8=""</formula>
    </cfRule>
  </conditionalFormatting>
  <conditionalFormatting sqref="E19:AX19">
    <cfRule type="expression" dxfId="9" priority="14">
      <formula>AND(E$8&lt;&gt;"",E19&lt;&gt;"")</formula>
    </cfRule>
    <cfRule type="expression" dxfId="8" priority="15">
      <formula>AND(E$8&lt;&gt;"",E19="")</formula>
    </cfRule>
    <cfRule type="expression" dxfId="7" priority="16">
      <formula>E$8=""</formula>
    </cfRule>
  </conditionalFormatting>
  <conditionalFormatting sqref="D22:AX22">
    <cfRule type="expression" dxfId="6" priority="11">
      <formula>AND(D$8&lt;&gt;"",D22&lt;&gt;"")</formula>
    </cfRule>
    <cfRule type="expression" dxfId="5" priority="12">
      <formula>AND(D$8&lt;&gt;"",D22="")</formula>
    </cfRule>
    <cfRule type="expression" dxfId="4" priority="13">
      <formula>D$8=""</formula>
    </cfRule>
  </conditionalFormatting>
  <conditionalFormatting sqref="AZ45 D45:AX45">
    <cfRule type="beginsWith" dxfId="3" priority="3" operator="beginsWith" text="Warning">
      <formula>LEFT(D45,LEN("Warning"))="Warning"</formula>
    </cfRule>
    <cfRule type="beginsWith" dxfId="2" priority="4" operator="beginsWith" text="Error">
      <formula>LEFT(D45,LEN("Error"))="Error"</formula>
    </cfRule>
  </conditionalFormatting>
  <conditionalFormatting sqref="D46:AX46">
    <cfRule type="beginsWith" dxfId="1" priority="1" operator="beginsWith" text="Warning">
      <formula>LEFT(D46,LEN("Warning"))="Warning"</formula>
    </cfRule>
    <cfRule type="beginsWith" dxfId="0" priority="2" operator="beginsWith" text="Error">
      <formula>LEFT(D46,LEN("Error"))="Error"</formula>
    </cfRule>
  </conditionalFormatting>
  <dataValidations count="3">
    <dataValidation type="textLength" operator="lessThan" allowBlank="1" showInputMessage="1" showErrorMessage="1" errorTitle="Error" error="Please enter less than 255 characters" sqref="D30:AX30" xr:uid="{14C3FFD2-C6CD-4091-ABD6-BFF6A146A67B}">
      <formula1>255</formula1>
    </dataValidation>
    <dataValidation type="whole" operator="greaterThanOrEqual" allowBlank="1" showInputMessage="1" showErrorMessage="1" errorTitle="Error" error="Please enter an interger greater than or equal to 0" sqref="D20:AX21 D9:AX9 D11:AX18" xr:uid="{EE39D9E6-58AB-4616-BB97-C2AC2F3152BA}">
      <formula1>0</formula1>
    </dataValidation>
    <dataValidation type="list" allowBlank="1" showInputMessage="1" showErrorMessage="1" sqref="D23:AX29" xr:uid="{A4118C91-319A-4075-AF52-B428D62AC635}">
      <formula1>#REF!</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3B039F-D007-4AFA-9DDB-B1F0159251C6}">
  <ds:schemaRefs>
    <ds:schemaRef ds:uri="http://schemas.microsoft.com/sharepoint/v3/contenttype/forms"/>
  </ds:schemaRefs>
</ds:datastoreItem>
</file>

<file path=customXml/itemProps2.xml><?xml version="1.0" encoding="utf-8"?>
<ds:datastoreItem xmlns:ds="http://schemas.openxmlformats.org/officeDocument/2006/customXml" ds:itemID="{310C2F10-CBC3-4DBC-B07D-8FD23FEDFEC6}">
  <ds:schemaRefs>
    <ds:schemaRef ds:uri="http://schemas.microsoft.com/office/2006/documentManagement/types"/>
    <ds:schemaRef ds:uri="http://purl.org/dc/elements/1.1/"/>
    <ds:schemaRef ds:uri="32eb6925-5645-41a1-99e0-47ece1c4f54b"/>
    <ds:schemaRef ds:uri="http://www.w3.org/XML/1998/namespace"/>
    <ds:schemaRef ds:uri="http://schemas.microsoft.com/office/infopath/2007/PartnerControls"/>
    <ds:schemaRef ds:uri="http://schemas.openxmlformats.org/package/2006/metadata/core-properties"/>
    <ds:schemaRef ds:uri="633d6341-889e-4b5f-9e80-3947d34778b7"/>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DFA932F7-EC8E-4023-9329-0717EA5DB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Frontsheet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Rouse</dc:creator>
  <cp:lastModifiedBy>Sarah Freeman</cp:lastModifiedBy>
  <dcterms:created xsi:type="dcterms:W3CDTF">2020-09-17T10:21:45Z</dcterms:created>
  <dcterms:modified xsi:type="dcterms:W3CDTF">2023-05-18T10:49:15Z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